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UIR\06 Kesekretariatan\Journal JGEET\01 full journal_Reviewed\jgeet vol 3 no 1 Data\"/>
    </mc:Choice>
  </mc:AlternateContent>
  <bookViews>
    <workbookView xWindow="0" yWindow="0" windowWidth="19200" windowHeight="7050"/>
  </bookViews>
  <sheets>
    <sheet name="indicator (2)" sheetId="6" r:id="rId1"/>
    <sheet name="main_criteria (2)" sheetId="5" r:id="rId2"/>
    <sheet name="main_criteria" sheetId="4" r:id="rId3"/>
    <sheet name="indicator" sheetId="3" r:id="rId4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6" l="1"/>
  <c r="S27" i="6" s="1"/>
  <c r="R21" i="6"/>
  <c r="S21" i="6" s="1"/>
  <c r="R20" i="6"/>
  <c r="S20" i="6" s="1"/>
  <c r="R16" i="6"/>
  <c r="R15" i="6"/>
  <c r="R13" i="6"/>
  <c r="R12" i="6"/>
  <c r="R10" i="6"/>
  <c r="S10" i="6" s="1"/>
  <c r="R9" i="6"/>
  <c r="S9" i="6" s="1"/>
  <c r="R8" i="6"/>
  <c r="S8" i="6" s="1"/>
  <c r="R7" i="6"/>
  <c r="S7" i="6" s="1"/>
  <c r="R6" i="6"/>
  <c r="S6" i="6" s="1"/>
  <c r="R5" i="6"/>
  <c r="S5" i="6" s="1"/>
  <c r="O8" i="5"/>
  <c r="P8" i="5" s="1"/>
  <c r="O7" i="5"/>
  <c r="P7" i="5" s="1"/>
  <c r="O6" i="5"/>
  <c r="P6" i="5" s="1"/>
  <c r="O5" i="5"/>
  <c r="P5" i="5" s="1"/>
  <c r="R28" i="3" l="1"/>
  <c r="S28" i="3" s="1"/>
  <c r="R21" i="3" l="1"/>
  <c r="S21" i="3" s="1"/>
  <c r="R22" i="3"/>
  <c r="S22" i="3" s="1"/>
  <c r="P6" i="4" l="1"/>
  <c r="P7" i="4"/>
  <c r="P8" i="4"/>
  <c r="P5" i="4"/>
  <c r="R17" i="3" l="1"/>
  <c r="R16" i="3"/>
  <c r="R14" i="3"/>
  <c r="R13" i="3"/>
  <c r="R9" i="3" l="1"/>
  <c r="S9" i="3" s="1"/>
  <c r="R8" i="3"/>
  <c r="S8" i="3" s="1"/>
  <c r="R7" i="3"/>
  <c r="S7" i="3" s="1"/>
  <c r="R6" i="3"/>
  <c r="S6" i="3" s="1"/>
  <c r="R10" i="3"/>
  <c r="S10" i="3" s="1"/>
  <c r="R11" i="3"/>
  <c r="S11" i="3" s="1"/>
  <c r="O6" i="4" l="1"/>
  <c r="O8" i="4" l="1"/>
  <c r="O5" i="4"/>
  <c r="O7" i="4"/>
</calcChain>
</file>

<file path=xl/sharedStrings.xml><?xml version="1.0" encoding="utf-8"?>
<sst xmlns="http://schemas.openxmlformats.org/spreadsheetml/2006/main" count="160" uniqueCount="59">
  <si>
    <t>Criteria</t>
  </si>
  <si>
    <t>Experts</t>
  </si>
  <si>
    <t>SUM</t>
  </si>
  <si>
    <t>Weight</t>
  </si>
  <si>
    <t>I</t>
  </si>
  <si>
    <t>Population density</t>
  </si>
  <si>
    <t>II</t>
  </si>
  <si>
    <t>III</t>
  </si>
  <si>
    <t>No</t>
  </si>
  <si>
    <t>E2</t>
  </si>
  <si>
    <t>E3</t>
  </si>
  <si>
    <t>E4</t>
  </si>
  <si>
    <t>E1</t>
  </si>
  <si>
    <t>E5</t>
  </si>
  <si>
    <t>E6</t>
  </si>
  <si>
    <t>E7</t>
  </si>
  <si>
    <t>E8</t>
  </si>
  <si>
    <t>E9</t>
  </si>
  <si>
    <t>E10</t>
  </si>
  <si>
    <t>E11</t>
  </si>
  <si>
    <t>Weighting</t>
  </si>
  <si>
    <t>Ranking</t>
  </si>
  <si>
    <t>inconsistency</t>
  </si>
  <si>
    <t>E12</t>
  </si>
  <si>
    <r>
      <t>Consistency Index (c</t>
    </r>
    <r>
      <rPr>
        <i/>
        <vertAlign val="subscript"/>
        <sz val="5"/>
        <color theme="1"/>
        <rFont val="Arial"/>
        <family val="2"/>
      </rPr>
      <t>i) =</t>
    </r>
  </si>
  <si>
    <r>
      <t>Random Index (r</t>
    </r>
    <r>
      <rPr>
        <i/>
        <vertAlign val="subscript"/>
        <sz val="5"/>
        <color theme="1"/>
        <rFont val="Arial"/>
        <family val="2"/>
      </rPr>
      <t>i) =</t>
    </r>
  </si>
  <si>
    <r>
      <t>Consistency Ratio (c</t>
    </r>
    <r>
      <rPr>
        <i/>
        <vertAlign val="subscript"/>
        <sz val="5"/>
        <color theme="1"/>
        <rFont val="Arial"/>
        <family val="2"/>
      </rPr>
      <t>r) =</t>
    </r>
  </si>
  <si>
    <t>Transportation-related</t>
  </si>
  <si>
    <t>Facilities services</t>
  </si>
  <si>
    <t>Urban environment</t>
  </si>
  <si>
    <t>Economic development</t>
  </si>
  <si>
    <t>Main-criteria</t>
  </si>
  <si>
    <t>Sub-criteria</t>
  </si>
  <si>
    <t>0.40</t>
  </si>
  <si>
    <t>0.13</t>
  </si>
  <si>
    <t xml:space="preserve">Airport and Seaport </t>
  </si>
  <si>
    <t>Terminal</t>
  </si>
  <si>
    <t xml:space="preserve">Busway shelter </t>
  </si>
  <si>
    <t xml:space="preserve">Main road </t>
  </si>
  <si>
    <t>Tollgate</t>
  </si>
  <si>
    <t xml:space="preserve">Transportation facility </t>
  </si>
  <si>
    <t>Hospital</t>
  </si>
  <si>
    <t>School</t>
  </si>
  <si>
    <t>BCR</t>
  </si>
  <si>
    <t>Park</t>
  </si>
  <si>
    <t>FAR</t>
  </si>
  <si>
    <t>CBD</t>
  </si>
  <si>
    <t>Industrial</t>
  </si>
  <si>
    <t>Commercial and business</t>
  </si>
  <si>
    <t>Real estate</t>
  </si>
  <si>
    <t>Education and public facility</t>
  </si>
  <si>
    <t>Recreation facility</t>
  </si>
  <si>
    <t>0.31</t>
  </si>
  <si>
    <t>Formal housing</t>
  </si>
  <si>
    <t>Informal housing</t>
  </si>
  <si>
    <r>
      <t>Consistency Index (c</t>
    </r>
    <r>
      <rPr>
        <i/>
        <vertAlign val="subscript"/>
        <sz val="5"/>
        <color theme="1" tint="4.9989318521683403E-2"/>
        <rFont val="Arial"/>
        <family val="2"/>
      </rPr>
      <t>i) =</t>
    </r>
  </si>
  <si>
    <r>
      <t>Random Index (r</t>
    </r>
    <r>
      <rPr>
        <i/>
        <vertAlign val="subscript"/>
        <sz val="5"/>
        <color theme="1" tint="4.9989318521683403E-2"/>
        <rFont val="Arial"/>
        <family val="2"/>
      </rPr>
      <t>i) =</t>
    </r>
  </si>
  <si>
    <r>
      <t>Consistency Ratio (c</t>
    </r>
    <r>
      <rPr>
        <i/>
        <vertAlign val="subscript"/>
        <sz val="5"/>
        <color theme="1" tint="4.9989318521683403E-2"/>
        <rFont val="Arial"/>
        <family val="2"/>
      </rPr>
      <t>r) =</t>
    </r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</si>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</sst>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i/>
      <sz val="5"/>
      <color theme="1"/>
      <name val="Arial"/>
      <family val="2"/>
    </font>
    <font>
      <i/>
      <vertAlign val="subscript"/>
      <sz val="5"/>
      <color theme="1"/>
      <name val="Arial"/>
      <family val="2"/>
    </font>
    <font>
      <b/>
      <sz val="5"/>
      <color theme="1" tint="4.9989318521683403E-2"/>
      <name val="Arial"/>
      <family val="2"/>
    </font>
    <font>
      <sz val="5"/>
      <color theme="1" tint="4.9989318521683403E-2"/>
      <name val="Arial"/>
      <family val="2"/>
    </font>
    <font>
      <b/>
      <i/>
      <sz val="5"/>
      <color theme="1" tint="4.9989318521683403E-2"/>
      <name val="Arial"/>
      <family val="2"/>
    </font>
    <font>
      <i/>
      <sz val="5"/>
      <color theme="1" tint="4.9989318521683403E-2"/>
      <name val="Arial"/>
      <family val="2"/>
    </font>
    <font>
      <i/>
      <vertAlign val="subscript"/>
      <sz val="5"/>
      <color theme="1" tint="4.9989318521683403E-2"/>
      <name val="Arial"/>
      <family val="2"/>
    </font>
    <font>
      <b/>
      <sz val="9"/>
      <color theme="1"/>
      <name val="Gulliver-Regular"/>
      <family val="1"/>
    </font>
    <font>
      <sz val="9"/>
      <color theme="1"/>
      <name val="Gulliver-Regular"/>
      <family val="1"/>
    </font>
    <font>
      <b/>
      <sz val="9"/>
      <color theme="1" tint="0.249977111117893"/>
      <name val="Gulliver-Regular"/>
      <family val="1"/>
    </font>
    <font>
      <i/>
      <sz val="9"/>
      <color theme="1"/>
      <name val="Gulliver-Regular"/>
      <family val="1"/>
    </font>
    <font>
      <sz val="9"/>
      <color theme="1" tint="0.249977111117893"/>
      <name val="Gulliver-Regular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2" fontId="6" fillId="3" borderId="6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right" vertical="center"/>
    </xf>
    <xf numFmtId="2" fontId="8" fillId="3" borderId="0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right" vertical="center" wrapText="1"/>
    </xf>
    <xf numFmtId="2" fontId="8" fillId="3" borderId="2" xfId="0" applyNumberFormat="1" applyFont="1" applyFill="1" applyBorder="1" applyAlignment="1">
      <alignment horizontal="right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top"/>
    </xf>
    <xf numFmtId="0" fontId="2" fillId="0" borderId="5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2" fontId="13" fillId="3" borderId="7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right" vertical="center"/>
    </xf>
    <xf numFmtId="2" fontId="13" fillId="3" borderId="0" xfId="0" applyNumberFormat="1" applyFont="1" applyFill="1" applyBorder="1" applyAlignment="1">
      <alignment horizontal="right" vertical="center" wrapText="1"/>
    </xf>
    <xf numFmtId="2" fontId="13" fillId="3" borderId="2" xfId="0" applyNumberFormat="1" applyFont="1" applyFill="1" applyBorder="1" applyAlignment="1">
      <alignment horizontal="right" vertical="center" wrapText="1"/>
    </xf>
    <xf numFmtId="2" fontId="13" fillId="3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2" fontId="16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2" fontId="16" fillId="0" borderId="7" xfId="0" applyNumberFormat="1" applyFont="1" applyBorder="1" applyAlignment="1">
      <alignment horizontal="center" vertical="center"/>
    </xf>
    <xf numFmtId="2" fontId="16" fillId="0" borderId="7" xfId="0" applyNumberFormat="1" applyFont="1" applyFill="1" applyBorder="1" applyAlignment="1">
      <alignment horizontal="center" vertical="center"/>
    </xf>
    <xf numFmtId="2" fontId="16" fillId="0" borderId="7" xfId="0" applyNumberFormat="1" applyFont="1" applyFill="1" applyBorder="1" applyAlignment="1">
      <alignment horizontal="center" vertical="top"/>
    </xf>
    <xf numFmtId="2" fontId="17" fillId="0" borderId="7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8"/>
  <sheetViews>
    <sheetView showGridLines="0" tabSelected="1" zoomScale="80" zoomScaleNormal="80" workbookViewId="0">
      <selection activeCell="B3" sqref="B3:T28"/>
    </sheetView>
  </sheetViews>
  <sheetFormatPr defaultRowHeight="13" x14ac:dyDescent="0.3"/>
  <cols>
    <col min="1" max="1" width="3.26953125" style="1" customWidth="1"/>
    <col min="2" max="2" width="3" style="1" bestFit="1" customWidth="1"/>
    <col min="3" max="3" width="13.81640625" style="1" bestFit="1" customWidth="1"/>
    <col min="4" max="4" width="6.36328125" style="1" bestFit="1" customWidth="1"/>
    <col min="5" max="5" width="22.6328125" style="1" bestFit="1" customWidth="1"/>
    <col min="6" max="11" width="5.26953125" style="2" bestFit="1" customWidth="1"/>
    <col min="12" max="15" width="5.26953125" style="1" bestFit="1" customWidth="1"/>
    <col min="16" max="16" width="4.08984375" style="1" customWidth="1"/>
    <col min="17" max="17" width="5.26953125" style="1" bestFit="1" customWidth="1"/>
    <col min="18" max="18" width="5" style="2" bestFit="1" customWidth="1"/>
    <col min="19" max="19" width="6.26953125" style="1" customWidth="1"/>
    <col min="20" max="20" width="7" style="1" bestFit="1" customWidth="1"/>
    <col min="21" max="16384" width="8.7265625" style="1"/>
  </cols>
  <sheetData>
    <row r="2" spans="2:20" ht="14.5" x14ac:dyDescent="0.35">
      <c r="C2" s="50"/>
      <c r="D2" s="50"/>
      <c r="E2" s="50"/>
      <c r="F2" s="50"/>
      <c r="G2" s="50"/>
      <c r="H2" s="50"/>
      <c r="I2" s="50"/>
      <c r="J2" s="50"/>
      <c r="K2" s="50"/>
    </row>
    <row r="3" spans="2:20" ht="14.5" customHeight="1" x14ac:dyDescent="0.3">
      <c r="B3" s="81" t="s">
        <v>8</v>
      </c>
      <c r="C3" s="81" t="s">
        <v>31</v>
      </c>
      <c r="D3" s="81" t="s">
        <v>3</v>
      </c>
      <c r="E3" s="81" t="s">
        <v>32</v>
      </c>
      <c r="F3" s="81" t="s">
        <v>1</v>
      </c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 t="s">
        <v>2</v>
      </c>
      <c r="S3" s="81" t="s">
        <v>3</v>
      </c>
      <c r="T3" s="81" t="s">
        <v>21</v>
      </c>
    </row>
    <row r="4" spans="2:20" x14ac:dyDescent="0.3">
      <c r="B4" s="82"/>
      <c r="C4" s="82"/>
      <c r="D4" s="82"/>
      <c r="E4" s="82"/>
      <c r="F4" s="107" t="s">
        <v>12</v>
      </c>
      <c r="G4" s="107" t="s">
        <v>9</v>
      </c>
      <c r="H4" s="107" t="s">
        <v>10</v>
      </c>
      <c r="I4" s="107" t="s">
        <v>11</v>
      </c>
      <c r="J4" s="107" t="s">
        <v>13</v>
      </c>
      <c r="K4" s="107" t="s">
        <v>14</v>
      </c>
      <c r="L4" s="107" t="s">
        <v>15</v>
      </c>
      <c r="M4" s="107" t="s">
        <v>16</v>
      </c>
      <c r="N4" s="107" t="s">
        <v>17</v>
      </c>
      <c r="O4" s="107" t="s">
        <v>18</v>
      </c>
      <c r="P4" s="107" t="s">
        <v>19</v>
      </c>
      <c r="Q4" s="107" t="s">
        <v>23</v>
      </c>
      <c r="R4" s="82"/>
      <c r="S4" s="82"/>
      <c r="T4" s="82"/>
    </row>
    <row r="5" spans="2:20" x14ac:dyDescent="0.3">
      <c r="B5" s="83" t="s">
        <v>4</v>
      </c>
      <c r="C5" s="78" t="s">
        <v>27</v>
      </c>
      <c r="D5" s="84" t="s">
        <v>33</v>
      </c>
      <c r="E5" s="85" t="s">
        <v>36</v>
      </c>
      <c r="F5" s="86">
        <v>0.22416339961712015</v>
      </c>
      <c r="G5" s="86">
        <v>0.2050653594771242</v>
      </c>
      <c r="H5" s="86">
        <v>0.28745136943666355</v>
      </c>
      <c r="I5" s="86">
        <v>0.2235090178487992</v>
      </c>
      <c r="J5" s="86">
        <v>0.19229819093949527</v>
      </c>
      <c r="K5" s="86">
        <v>0.41408309915786679</v>
      </c>
      <c r="L5" s="86">
        <v>0.41408309915786679</v>
      </c>
      <c r="M5" s="86">
        <v>0.41408309915786679</v>
      </c>
      <c r="N5" s="86">
        <v>0.12952466680284258</v>
      </c>
      <c r="O5" s="86">
        <v>0.12952466680284258</v>
      </c>
      <c r="P5" s="86">
        <v>0.12952466680284258</v>
      </c>
      <c r="Q5" s="86">
        <v>0.39757524443699949</v>
      </c>
      <c r="R5" s="86">
        <f t="shared" ref="R5:R7" si="0">SUM(F5:Q5)</f>
        <v>3.1608858796383301</v>
      </c>
      <c r="S5" s="87">
        <f t="shared" ref="S5:S10" si="1">R5/12</f>
        <v>0.26340715663652753</v>
      </c>
      <c r="T5" s="88">
        <v>1</v>
      </c>
    </row>
    <row r="6" spans="2:20" x14ac:dyDescent="0.3">
      <c r="B6" s="83"/>
      <c r="C6" s="78"/>
      <c r="D6" s="84"/>
      <c r="E6" s="85" t="s">
        <v>40</v>
      </c>
      <c r="F6" s="86">
        <v>8.6820630468543367E-2</v>
      </c>
      <c r="G6" s="86">
        <v>8.0337690631808276E-2</v>
      </c>
      <c r="H6" s="86">
        <v>0.13752528789293494</v>
      </c>
      <c r="I6" s="86">
        <v>0.32617839454256614</v>
      </c>
      <c r="J6" s="86">
        <v>0.31525856389986823</v>
      </c>
      <c r="K6" s="86">
        <v>0.15721961891120814</v>
      </c>
      <c r="L6" s="86">
        <v>0.15721961891120814</v>
      </c>
      <c r="M6" s="86">
        <v>0.15721961891120814</v>
      </c>
      <c r="N6" s="86">
        <v>0.41002689074360732</v>
      </c>
      <c r="O6" s="86">
        <v>0.41002689074360732</v>
      </c>
      <c r="P6" s="86">
        <v>0.41002689074360732</v>
      </c>
      <c r="Q6" s="86">
        <v>0.24535750977195447</v>
      </c>
      <c r="R6" s="86">
        <f t="shared" si="0"/>
        <v>2.8932176061721213</v>
      </c>
      <c r="S6" s="87">
        <f t="shared" si="1"/>
        <v>0.24110146718101011</v>
      </c>
      <c r="T6" s="88">
        <v>2</v>
      </c>
    </row>
    <row r="7" spans="2:20" x14ac:dyDescent="0.3">
      <c r="B7" s="83"/>
      <c r="C7" s="78"/>
      <c r="D7" s="84"/>
      <c r="E7" s="85" t="s">
        <v>38</v>
      </c>
      <c r="F7" s="86">
        <v>0.1200345429928007</v>
      </c>
      <c r="G7" s="86">
        <v>0.12854030501089325</v>
      </c>
      <c r="H7" s="86">
        <v>0.13620253657018364</v>
      </c>
      <c r="I7" s="86">
        <v>8.5894075320063545E-2</v>
      </c>
      <c r="J7" s="86">
        <v>9.9248125063342463E-2</v>
      </c>
      <c r="K7" s="86">
        <v>0.21470120258742362</v>
      </c>
      <c r="L7" s="86">
        <v>0.21470120258742362</v>
      </c>
      <c r="M7" s="86">
        <v>0.21470120258742362</v>
      </c>
      <c r="N7" s="86">
        <v>0.11015668945226942</v>
      </c>
      <c r="O7" s="86">
        <v>0.11015668945226942</v>
      </c>
      <c r="P7" s="86">
        <v>0.11015668945226942</v>
      </c>
      <c r="Q7" s="86">
        <v>0.10488477921680765</v>
      </c>
      <c r="R7" s="86">
        <f t="shared" si="0"/>
        <v>1.6493780402931704</v>
      </c>
      <c r="S7" s="87">
        <f t="shared" si="1"/>
        <v>0.13744817002443085</v>
      </c>
      <c r="T7" s="88">
        <v>3</v>
      </c>
    </row>
    <row r="8" spans="2:20" x14ac:dyDescent="0.3">
      <c r="B8" s="83"/>
      <c r="C8" s="78"/>
      <c r="D8" s="83"/>
      <c r="E8" s="85" t="s">
        <v>35</v>
      </c>
      <c r="F8" s="86">
        <v>0.28364615823780981</v>
      </c>
      <c r="G8" s="86">
        <v>0.32516339869281047</v>
      </c>
      <c r="H8" s="86">
        <v>8.9439386865857451E-2</v>
      </c>
      <c r="I8" s="86">
        <v>7.5543874404261288E-2</v>
      </c>
      <c r="J8" s="86">
        <v>0.10061843349886829</v>
      </c>
      <c r="K8" s="86">
        <v>9.7593851761501163E-2</v>
      </c>
      <c r="L8" s="86">
        <v>9.7593851761501163E-2</v>
      </c>
      <c r="M8" s="86">
        <v>9.7593851761501163E-2</v>
      </c>
      <c r="N8" s="86">
        <v>0.14879444880657042</v>
      </c>
      <c r="O8" s="86">
        <v>0.14879444880657042</v>
      </c>
      <c r="P8" s="86">
        <v>0.14879444880657042</v>
      </c>
      <c r="Q8" s="86">
        <v>0.12373098974131391</v>
      </c>
      <c r="R8" s="86">
        <f>SUM(F8:Q8)</f>
        <v>1.7373071431451359</v>
      </c>
      <c r="S8" s="87">
        <f>R8/12</f>
        <v>0.14477559526209466</v>
      </c>
      <c r="T8" s="88">
        <v>4</v>
      </c>
    </row>
    <row r="9" spans="2:20" x14ac:dyDescent="0.3">
      <c r="B9" s="83"/>
      <c r="C9" s="78"/>
      <c r="D9" s="83"/>
      <c r="E9" s="85" t="s">
        <v>37</v>
      </c>
      <c r="F9" s="86">
        <v>0.17981258003944031</v>
      </c>
      <c r="G9" s="86">
        <v>0.15196078431372548</v>
      </c>
      <c r="H9" s="86">
        <v>0.2428085122938064</v>
      </c>
      <c r="I9" s="86">
        <v>0.16712012895991032</v>
      </c>
      <c r="J9" s="86">
        <v>0.15757596871727306</v>
      </c>
      <c r="K9" s="86">
        <v>7.0456851302645909E-2</v>
      </c>
      <c r="L9" s="86">
        <v>7.0456851302645909E-2</v>
      </c>
      <c r="M9" s="86">
        <v>7.0456851302645909E-2</v>
      </c>
      <c r="N9" s="86">
        <v>0.13269868315795327</v>
      </c>
      <c r="O9" s="86">
        <v>0.13269868315795327</v>
      </c>
      <c r="P9" s="86">
        <v>0.13269868315795327</v>
      </c>
      <c r="Q9" s="86">
        <v>6.8486288259391681E-2</v>
      </c>
      <c r="R9" s="86">
        <f t="shared" ref="R9:R10" si="2">SUM(F9:Q9)</f>
        <v>1.5772308659653451</v>
      </c>
      <c r="S9" s="87">
        <f t="shared" si="1"/>
        <v>0.13143590549711209</v>
      </c>
      <c r="T9" s="88">
        <v>5</v>
      </c>
    </row>
    <row r="10" spans="2:20" x14ac:dyDescent="0.3">
      <c r="B10" s="83"/>
      <c r="C10" s="78"/>
      <c r="D10" s="83"/>
      <c r="E10" s="85" t="s">
        <v>39</v>
      </c>
      <c r="F10" s="86">
        <v>0.10552268864428575</v>
      </c>
      <c r="G10" s="86">
        <v>0.10893246187363835</v>
      </c>
      <c r="H10" s="86">
        <v>0.10657290694055399</v>
      </c>
      <c r="I10" s="86">
        <v>0.12175450892439958</v>
      </c>
      <c r="J10" s="86">
        <v>0.13500071788115267</v>
      </c>
      <c r="K10" s="86">
        <v>4.5945376279354293E-2</v>
      </c>
      <c r="L10" s="86">
        <v>4.5945376279354293E-2</v>
      </c>
      <c r="M10" s="86">
        <v>4.5945376279354293E-2</v>
      </c>
      <c r="N10" s="86">
        <v>6.8798621036756921E-2</v>
      </c>
      <c r="O10" s="86">
        <v>6.8798621036756921E-2</v>
      </c>
      <c r="P10" s="86">
        <v>6.8798621036756921E-2</v>
      </c>
      <c r="Q10" s="86">
        <v>5.9965188573532807E-2</v>
      </c>
      <c r="R10" s="86">
        <f t="shared" si="2"/>
        <v>0.98198046478589673</v>
      </c>
      <c r="S10" s="87">
        <f t="shared" si="1"/>
        <v>8.1831705398824728E-2</v>
      </c>
      <c r="T10" s="88">
        <v>6</v>
      </c>
    </row>
    <row r="11" spans="2:20" x14ac:dyDescent="0.3">
      <c r="B11" s="80"/>
      <c r="C11" s="79"/>
      <c r="D11" s="80"/>
      <c r="E11" s="91" t="s">
        <v>22</v>
      </c>
      <c r="F11" s="92">
        <v>0.09</v>
      </c>
      <c r="G11" s="92">
        <v>0.09</v>
      </c>
      <c r="H11" s="92">
        <v>0.08</v>
      </c>
      <c r="I11" s="92">
        <v>0.08</v>
      </c>
      <c r="J11" s="92">
        <v>0.09</v>
      </c>
      <c r="K11" s="92">
        <v>0.03</v>
      </c>
      <c r="L11" s="92">
        <v>0.03</v>
      </c>
      <c r="M11" s="92">
        <v>0.03</v>
      </c>
      <c r="N11" s="92">
        <v>0.06</v>
      </c>
      <c r="O11" s="92">
        <v>0.06</v>
      </c>
      <c r="P11" s="92">
        <v>0.06</v>
      </c>
      <c r="Q11" s="92">
        <v>0.09</v>
      </c>
      <c r="R11" s="93"/>
      <c r="S11" s="94"/>
      <c r="T11" s="95"/>
    </row>
    <row r="12" spans="2:20" ht="14" customHeight="1" x14ac:dyDescent="0.3">
      <c r="B12" s="96" t="s">
        <v>6</v>
      </c>
      <c r="C12" s="77" t="s">
        <v>30</v>
      </c>
      <c r="D12" s="97" t="s">
        <v>52</v>
      </c>
      <c r="E12" s="98" t="s">
        <v>5</v>
      </c>
      <c r="F12" s="99">
        <v>0.44914131853047434</v>
      </c>
      <c r="G12" s="99">
        <v>0.40612543240949617</v>
      </c>
      <c r="H12" s="99">
        <v>0.34039777534756011</v>
      </c>
      <c r="I12" s="99">
        <v>0.40202795753168885</v>
      </c>
      <c r="J12" s="99">
        <v>0.29025210084033615</v>
      </c>
      <c r="K12" s="99">
        <v>0.45880853020713286</v>
      </c>
      <c r="L12" s="99">
        <v>0.45880853020713286</v>
      </c>
      <c r="M12" s="99">
        <v>0.45880853020713286</v>
      </c>
      <c r="N12" s="100">
        <v>0.44347070885770573</v>
      </c>
      <c r="O12" s="99">
        <v>0.44347070885770573</v>
      </c>
      <c r="P12" s="99">
        <v>0.44347070885770573</v>
      </c>
      <c r="Q12" s="101">
        <v>0.22678876678876678</v>
      </c>
      <c r="R12" s="99">
        <f>SUM(F12:Q12)</f>
        <v>4.8215710686428377</v>
      </c>
      <c r="S12" s="102">
        <v>0.40179758905356983</v>
      </c>
      <c r="T12" s="103">
        <v>1</v>
      </c>
    </row>
    <row r="13" spans="2:20" x14ac:dyDescent="0.3">
      <c r="B13" s="83"/>
      <c r="C13" s="78"/>
      <c r="D13" s="83"/>
      <c r="E13" s="85" t="s">
        <v>46</v>
      </c>
      <c r="F13" s="86">
        <v>0.35197819796309843</v>
      </c>
      <c r="G13" s="86">
        <v>0.23779790172462995</v>
      </c>
      <c r="H13" s="86">
        <v>0.24786333704554653</v>
      </c>
      <c r="I13" s="86">
        <v>0.27471978684665249</v>
      </c>
      <c r="J13" s="86">
        <v>0.18358543417366946</v>
      </c>
      <c r="K13" s="86">
        <v>0.24601643342305185</v>
      </c>
      <c r="L13" s="86">
        <v>0.24601643342305185</v>
      </c>
      <c r="M13" s="86">
        <v>0.24601643342305185</v>
      </c>
      <c r="N13" s="89">
        <v>0.21047485022717222</v>
      </c>
      <c r="O13" s="86">
        <v>0.21047485022717222</v>
      </c>
      <c r="P13" s="86">
        <v>0.21047485022717222</v>
      </c>
      <c r="Q13" s="89">
        <v>0.18869352869352868</v>
      </c>
      <c r="R13" s="86">
        <f>SUM(F13:Q13)</f>
        <v>2.854112037397798</v>
      </c>
      <c r="S13" s="87">
        <v>0.23</v>
      </c>
      <c r="T13" s="88">
        <v>2</v>
      </c>
    </row>
    <row r="14" spans="2:20" x14ac:dyDescent="0.3">
      <c r="B14" s="83"/>
      <c r="C14" s="78"/>
      <c r="D14" s="83"/>
      <c r="E14" s="85" t="s">
        <v>47</v>
      </c>
      <c r="F14" s="86">
        <v>0.13979248845412195</v>
      </c>
      <c r="G14" s="86">
        <v>0.10972580471614872</v>
      </c>
      <c r="H14" s="86">
        <v>0.13603549009574833</v>
      </c>
      <c r="I14" s="86">
        <v>0.20290338807129854</v>
      </c>
      <c r="J14" s="86">
        <v>0.33072829131652659</v>
      </c>
      <c r="K14" s="86">
        <v>0.14990111655779365</v>
      </c>
      <c r="L14" s="86">
        <v>0.14990111655779365</v>
      </c>
      <c r="M14" s="86">
        <v>0.14990111655779365</v>
      </c>
      <c r="N14" s="89">
        <v>0.18373688231273372</v>
      </c>
      <c r="O14" s="86">
        <v>0.18373688231273372</v>
      </c>
      <c r="P14" s="86">
        <v>0.18373688231273372</v>
      </c>
      <c r="Q14" s="89">
        <v>0.22869352869352869</v>
      </c>
      <c r="R14" s="86">
        <v>2.1487929879589549</v>
      </c>
      <c r="S14" s="87">
        <v>0.17</v>
      </c>
      <c r="T14" s="88">
        <v>3</v>
      </c>
    </row>
    <row r="15" spans="2:20" x14ac:dyDescent="0.3">
      <c r="B15" s="83"/>
      <c r="C15" s="78"/>
      <c r="D15" s="83"/>
      <c r="E15" s="85" t="s">
        <v>48</v>
      </c>
      <c r="F15" s="86">
        <v>0.22682427387300413</v>
      </c>
      <c r="G15" s="86">
        <v>0.1877460237416459</v>
      </c>
      <c r="H15" s="86">
        <v>0.18375341540334367</v>
      </c>
      <c r="I15" s="86">
        <v>5.1588575189321459E-2</v>
      </c>
      <c r="J15" s="86">
        <v>8.4621848739495797E-2</v>
      </c>
      <c r="K15" s="86">
        <v>7.071242779354206E-2</v>
      </c>
      <c r="L15" s="86">
        <v>7.071242779354206E-2</v>
      </c>
      <c r="M15" s="86">
        <v>7.071242779354206E-2</v>
      </c>
      <c r="N15" s="89">
        <v>5.7080133488802212E-2</v>
      </c>
      <c r="O15" s="86">
        <v>5.7080133488802212E-2</v>
      </c>
      <c r="P15" s="86">
        <v>5.7080133488802212E-2</v>
      </c>
      <c r="Q15" s="89">
        <v>0.12935286935286933</v>
      </c>
      <c r="R15" s="86">
        <f>SUM(F15:Q15)</f>
        <v>1.2472646901467133</v>
      </c>
      <c r="S15" s="87">
        <v>0.10393872417889277</v>
      </c>
      <c r="T15" s="88">
        <v>4</v>
      </c>
    </row>
    <row r="16" spans="2:20" x14ac:dyDescent="0.3">
      <c r="B16" s="83"/>
      <c r="C16" s="78"/>
      <c r="D16" s="83"/>
      <c r="E16" s="85" t="s">
        <v>49</v>
      </c>
      <c r="F16" s="86">
        <v>8.2263721179301141E-2</v>
      </c>
      <c r="G16" s="86">
        <v>5.8604837408079279E-2</v>
      </c>
      <c r="H16" s="86">
        <v>9.1949982107801323E-2</v>
      </c>
      <c r="I16" s="86">
        <v>6.876029236103863E-2</v>
      </c>
      <c r="J16" s="86">
        <v>0.11081232492997199</v>
      </c>
      <c r="K16" s="86">
        <v>7.4561492018479614E-2</v>
      </c>
      <c r="L16" s="86">
        <v>7.4561492018479614E-2</v>
      </c>
      <c r="M16" s="86">
        <v>7.4561492018479614E-2</v>
      </c>
      <c r="N16" s="89">
        <v>0.10523742511358611</v>
      </c>
      <c r="O16" s="86">
        <v>0.10523742511358611</v>
      </c>
      <c r="P16" s="86">
        <v>0.10523742511358611</v>
      </c>
      <c r="Q16" s="89">
        <v>0.22647130647130648</v>
      </c>
      <c r="R16" s="86">
        <f>SUM(F16:Q16)</f>
        <v>1.1782592158536962</v>
      </c>
      <c r="S16" s="87">
        <v>9.8188267987808012E-2</v>
      </c>
      <c r="T16" s="88">
        <v>5</v>
      </c>
    </row>
    <row r="17" spans="2:20" ht="13" customHeight="1" x14ac:dyDescent="0.3">
      <c r="B17" s="80"/>
      <c r="C17" s="79"/>
      <c r="D17" s="80"/>
      <c r="E17" s="91" t="s">
        <v>22</v>
      </c>
      <c r="F17" s="92">
        <v>0.09</v>
      </c>
      <c r="G17" s="92">
        <v>0.08</v>
      </c>
      <c r="H17" s="92">
        <v>0.06</v>
      </c>
      <c r="I17" s="92">
        <v>0.05</v>
      </c>
      <c r="J17" s="92">
        <v>0.08</v>
      </c>
      <c r="K17" s="92">
        <v>0.04</v>
      </c>
      <c r="L17" s="92">
        <v>0.04</v>
      </c>
      <c r="M17" s="92">
        <v>0.04</v>
      </c>
      <c r="N17" s="92">
        <v>0.01</v>
      </c>
      <c r="O17" s="92">
        <v>0.01</v>
      </c>
      <c r="P17" s="92">
        <v>0.01</v>
      </c>
      <c r="Q17" s="92">
        <v>0.09</v>
      </c>
      <c r="R17" s="93"/>
      <c r="S17" s="104"/>
      <c r="T17" s="105"/>
    </row>
    <row r="18" spans="2:20" ht="13.5" customHeight="1" x14ac:dyDescent="0.3">
      <c r="B18" s="96" t="s">
        <v>7</v>
      </c>
      <c r="C18" s="77" t="s">
        <v>28</v>
      </c>
      <c r="D18" s="96">
        <v>0.17</v>
      </c>
      <c r="E18" s="98" t="s">
        <v>42</v>
      </c>
      <c r="F18" s="99">
        <v>7.8289876578104392E-2</v>
      </c>
      <c r="G18" s="99">
        <v>5.1413560896319516E-2</v>
      </c>
      <c r="H18" s="99">
        <v>8.4809451554734572E-2</v>
      </c>
      <c r="I18" s="99">
        <v>8.9052588278594469E-2</v>
      </c>
      <c r="J18" s="99">
        <v>0.2335423197492163</v>
      </c>
      <c r="K18" s="99">
        <v>0.59203988413547237</v>
      </c>
      <c r="L18" s="99">
        <v>0.59203988413547237</v>
      </c>
      <c r="M18" s="99">
        <v>0.59203988413547237</v>
      </c>
      <c r="N18" s="99">
        <v>0.50174825174825177</v>
      </c>
      <c r="O18" s="99">
        <v>0.50174825174825177</v>
      </c>
      <c r="P18" s="99">
        <v>0.50174825174825177</v>
      </c>
      <c r="Q18" s="99">
        <v>0.23967760180995473</v>
      </c>
      <c r="R18" s="99">
        <v>4.0581498065180961</v>
      </c>
      <c r="S18" s="102">
        <v>0.33817915054317466</v>
      </c>
      <c r="T18" s="103">
        <v>1</v>
      </c>
    </row>
    <row r="19" spans="2:20" ht="13.5" customHeight="1" x14ac:dyDescent="0.3">
      <c r="B19" s="83"/>
      <c r="C19" s="78"/>
      <c r="D19" s="83"/>
      <c r="E19" s="90" t="s">
        <v>50</v>
      </c>
      <c r="F19" s="86">
        <v>0.47603990013190128</v>
      </c>
      <c r="G19" s="86">
        <v>0.52992859630790667</v>
      </c>
      <c r="H19" s="86">
        <v>0.42166677661960683</v>
      </c>
      <c r="I19" s="86">
        <v>0.40957262551689794</v>
      </c>
      <c r="J19" s="86">
        <v>0.51880877742946707</v>
      </c>
      <c r="K19" s="86">
        <v>0.20020610516934048</v>
      </c>
      <c r="L19" s="86">
        <v>0.20020610516934048</v>
      </c>
      <c r="M19" s="86">
        <v>0.20020610516934048</v>
      </c>
      <c r="N19" s="86">
        <v>0.22814685314685315</v>
      </c>
      <c r="O19" s="86">
        <v>0.22814685314685315</v>
      </c>
      <c r="P19" s="86">
        <v>0.22814685314685315</v>
      </c>
      <c r="Q19" s="86">
        <v>0.14239253393665158</v>
      </c>
      <c r="R19" s="86">
        <v>3.7834680848910125</v>
      </c>
      <c r="S19" s="87">
        <v>0.31528900707425106</v>
      </c>
      <c r="T19" s="88">
        <v>2</v>
      </c>
    </row>
    <row r="20" spans="2:20" x14ac:dyDescent="0.3">
      <c r="B20" s="83"/>
      <c r="C20" s="78"/>
      <c r="D20" s="83"/>
      <c r="E20" s="85" t="s">
        <v>51</v>
      </c>
      <c r="F20" s="86">
        <v>0.24895774448841154</v>
      </c>
      <c r="G20" s="86">
        <v>0.27807384186694528</v>
      </c>
      <c r="H20" s="86">
        <v>0.33488641861283375</v>
      </c>
      <c r="I20" s="86">
        <v>0.37643703046179822</v>
      </c>
      <c r="J20" s="86">
        <v>0.16222570532915359</v>
      </c>
      <c r="K20" s="86">
        <v>8.1846033868092694E-2</v>
      </c>
      <c r="L20" s="86">
        <v>8.1846033868092694E-2</v>
      </c>
      <c r="M20" s="86">
        <v>8.1846033868092694E-2</v>
      </c>
      <c r="N20" s="86">
        <v>8.3624708624708624E-2</v>
      </c>
      <c r="O20" s="86">
        <v>8.3624708624708624E-2</v>
      </c>
      <c r="P20" s="86">
        <v>8.3624708624708624E-2</v>
      </c>
      <c r="Q20" s="86">
        <v>0.35986990950226244</v>
      </c>
      <c r="R20" s="86">
        <f t="shared" ref="R20:R21" si="3">SUM(F20:Q20)</f>
        <v>2.2568628777398088</v>
      </c>
      <c r="S20" s="87">
        <f t="shared" ref="S20:S21" si="4">R20/12</f>
        <v>0.1880719064783174</v>
      </c>
      <c r="T20" s="88">
        <v>3</v>
      </c>
    </row>
    <row r="21" spans="2:20" x14ac:dyDescent="0.3">
      <c r="B21" s="83"/>
      <c r="C21" s="78"/>
      <c r="D21" s="83"/>
      <c r="E21" s="85" t="s">
        <v>41</v>
      </c>
      <c r="F21" s="86">
        <v>0.19671247880158282</v>
      </c>
      <c r="G21" s="86">
        <v>0.1405840009288285</v>
      </c>
      <c r="H21" s="86">
        <v>0.15863735321282491</v>
      </c>
      <c r="I21" s="86">
        <v>0.12493775574270931</v>
      </c>
      <c r="J21" s="86">
        <v>8.5423197492162997E-2</v>
      </c>
      <c r="K21" s="86">
        <v>0.12590797682709448</v>
      </c>
      <c r="L21" s="86">
        <v>0.12590797682709448</v>
      </c>
      <c r="M21" s="86">
        <v>0.12590797682709448</v>
      </c>
      <c r="N21" s="86">
        <v>0.18648018648018647</v>
      </c>
      <c r="O21" s="86">
        <v>0.18648018648018647</v>
      </c>
      <c r="P21" s="86">
        <v>0.18648018648018647</v>
      </c>
      <c r="Q21" s="86">
        <v>0.25805995475113119</v>
      </c>
      <c r="R21" s="86">
        <f t="shared" si="3"/>
        <v>1.9015192308510822</v>
      </c>
      <c r="S21" s="87">
        <f t="shared" si="4"/>
        <v>0.15845993590425686</v>
      </c>
      <c r="T21" s="88">
        <v>4</v>
      </c>
    </row>
    <row r="22" spans="2:20" ht="11.5" customHeight="1" x14ac:dyDescent="0.3">
      <c r="B22" s="80"/>
      <c r="C22" s="79"/>
      <c r="D22" s="80"/>
      <c r="E22" s="91" t="s">
        <v>22</v>
      </c>
      <c r="F22" s="92">
        <v>0.05</v>
      </c>
      <c r="G22" s="92">
        <v>0.06</v>
      </c>
      <c r="H22" s="92">
        <v>0.08</v>
      </c>
      <c r="I22" s="92">
        <v>0.09</v>
      </c>
      <c r="J22" s="92">
        <v>0.06</v>
      </c>
      <c r="K22" s="92">
        <v>0.02</v>
      </c>
      <c r="L22" s="92">
        <v>0.02</v>
      </c>
      <c r="M22" s="92">
        <v>0.02</v>
      </c>
      <c r="N22" s="92">
        <v>0.01</v>
      </c>
      <c r="O22" s="92">
        <v>0.01</v>
      </c>
      <c r="P22" s="92">
        <v>0.01</v>
      </c>
      <c r="Q22" s="92">
        <v>0.08</v>
      </c>
      <c r="R22" s="93"/>
      <c r="S22" s="94"/>
      <c r="T22" s="95"/>
    </row>
    <row r="23" spans="2:20" x14ac:dyDescent="0.3">
      <c r="B23" s="96" t="s">
        <v>58</v>
      </c>
      <c r="C23" s="77" t="s">
        <v>29</v>
      </c>
      <c r="D23" s="97" t="s">
        <v>34</v>
      </c>
      <c r="E23" s="98" t="s">
        <v>45</v>
      </c>
      <c r="F23" s="99">
        <v>7.3889791368052238E-2</v>
      </c>
      <c r="G23" s="99">
        <v>0.11308632543926662</v>
      </c>
      <c r="H23" s="99">
        <v>9.3288052943225355E-2</v>
      </c>
      <c r="I23" s="99">
        <v>0.49422522330333257</v>
      </c>
      <c r="J23" s="99">
        <v>0.49422522330333257</v>
      </c>
      <c r="K23" s="99">
        <v>0.47735225237636036</v>
      </c>
      <c r="L23" s="99">
        <v>0.47735225237636036</v>
      </c>
      <c r="M23" s="99">
        <v>0.47735225237636036</v>
      </c>
      <c r="N23" s="99">
        <v>0.28406933788007954</v>
      </c>
      <c r="O23" s="99">
        <v>0.28406933788007954</v>
      </c>
      <c r="P23" s="99">
        <v>0.28406933788007954</v>
      </c>
      <c r="Q23" s="99">
        <v>0.47719658119658115</v>
      </c>
      <c r="R23" s="99">
        <v>4.0301759683231104</v>
      </c>
      <c r="S23" s="102">
        <v>0.33584799736025922</v>
      </c>
      <c r="T23" s="103">
        <v>1</v>
      </c>
    </row>
    <row r="24" spans="2:20" x14ac:dyDescent="0.3">
      <c r="B24" s="83"/>
      <c r="C24" s="78"/>
      <c r="D24" s="84"/>
      <c r="E24" s="85" t="s">
        <v>43</v>
      </c>
      <c r="F24" s="86">
        <v>0.36470043000477786</v>
      </c>
      <c r="G24" s="86">
        <v>0.33331550802139037</v>
      </c>
      <c r="H24" s="86">
        <v>0.20946011842563564</v>
      </c>
      <c r="I24" s="86">
        <v>0.30513514886293969</v>
      </c>
      <c r="J24" s="86">
        <v>0.30513514886293969</v>
      </c>
      <c r="K24" s="86">
        <v>0.1035376773660284</v>
      </c>
      <c r="L24" s="86">
        <v>0.1035376773660284</v>
      </c>
      <c r="M24" s="86">
        <v>0.1035376773660284</v>
      </c>
      <c r="N24" s="86">
        <v>0.10980960500142085</v>
      </c>
      <c r="O24" s="86">
        <v>0.10980960500142085</v>
      </c>
      <c r="P24" s="86">
        <v>0.10980960500142085</v>
      </c>
      <c r="Q24" s="86">
        <v>0.12699145299145298</v>
      </c>
      <c r="R24" s="86">
        <v>2.284779654271484</v>
      </c>
      <c r="S24" s="87">
        <v>0.19039830452262366</v>
      </c>
      <c r="T24" s="88">
        <v>2</v>
      </c>
    </row>
    <row r="25" spans="2:20" x14ac:dyDescent="0.3">
      <c r="B25" s="83"/>
      <c r="C25" s="78"/>
      <c r="D25" s="84"/>
      <c r="E25" s="85" t="s">
        <v>53</v>
      </c>
      <c r="F25" s="86">
        <v>0.17919318362796624</v>
      </c>
      <c r="G25" s="86">
        <v>0.17737203972498089</v>
      </c>
      <c r="H25" s="86">
        <v>0.22491466388018111</v>
      </c>
      <c r="I25" s="86">
        <v>6.2517783684394479E-2</v>
      </c>
      <c r="J25" s="86">
        <v>6.2517783684394479E-2</v>
      </c>
      <c r="K25" s="86">
        <v>0.16727923956467833</v>
      </c>
      <c r="L25" s="86">
        <v>0.16727923956467833</v>
      </c>
      <c r="M25" s="86">
        <v>0.16727923956467833</v>
      </c>
      <c r="N25" s="86">
        <v>0.21092355782892866</v>
      </c>
      <c r="O25" s="86">
        <v>0.21092355782892866</v>
      </c>
      <c r="P25" s="86">
        <v>0.21092355782892866</v>
      </c>
      <c r="Q25" s="86">
        <v>0.15721367521367521</v>
      </c>
      <c r="R25" s="86">
        <v>1.998337521996413</v>
      </c>
      <c r="S25" s="87">
        <v>0.16652812683303442</v>
      </c>
      <c r="T25" s="88">
        <v>3</v>
      </c>
    </row>
    <row r="26" spans="2:20" x14ac:dyDescent="0.3">
      <c r="B26" s="83"/>
      <c r="C26" s="78"/>
      <c r="D26" s="84"/>
      <c r="E26" s="85" t="s">
        <v>54</v>
      </c>
      <c r="F26" s="86">
        <v>0.12694473642299728</v>
      </c>
      <c r="G26" s="86">
        <v>0.13742551566080979</v>
      </c>
      <c r="H26" s="86">
        <v>0.16695228143504004</v>
      </c>
      <c r="I26" s="86">
        <v>9.2633489857760737E-2</v>
      </c>
      <c r="J26" s="86">
        <v>9.2633489857760737E-2</v>
      </c>
      <c r="K26" s="86">
        <v>0.12236671717867476</v>
      </c>
      <c r="L26" s="86">
        <v>0.12236671717867476</v>
      </c>
      <c r="M26" s="86">
        <v>0.12236671717867476</v>
      </c>
      <c r="N26" s="86">
        <v>0.2639386189258312</v>
      </c>
      <c r="O26" s="86">
        <v>0.2639386189258312</v>
      </c>
      <c r="P26" s="86">
        <v>0.2639386189258312</v>
      </c>
      <c r="Q26" s="86">
        <v>0.12699145299145298</v>
      </c>
      <c r="R26" s="86">
        <v>1.9024969745393396</v>
      </c>
      <c r="S26" s="87">
        <v>0.15854141454494497</v>
      </c>
      <c r="T26" s="88">
        <v>4</v>
      </c>
    </row>
    <row r="27" spans="2:20" x14ac:dyDescent="0.3">
      <c r="B27" s="83"/>
      <c r="C27" s="78"/>
      <c r="D27" s="84"/>
      <c r="E27" s="85" t="s">
        <v>44</v>
      </c>
      <c r="F27" s="86">
        <v>0.25527185857620643</v>
      </c>
      <c r="G27" s="86">
        <v>0.23880061115355233</v>
      </c>
      <c r="H27" s="86">
        <v>0.30538488331591779</v>
      </c>
      <c r="I27" s="86">
        <v>4.5488354291572532E-2</v>
      </c>
      <c r="J27" s="86">
        <v>4.5488354291572532E-2</v>
      </c>
      <c r="K27" s="86">
        <v>0.12946411351425816</v>
      </c>
      <c r="L27" s="86">
        <v>0.12946411351425816</v>
      </c>
      <c r="M27" s="86">
        <v>0.12946411351425816</v>
      </c>
      <c r="N27" s="86">
        <v>0.1312588803637397</v>
      </c>
      <c r="O27" s="86">
        <v>0.1312588803637397</v>
      </c>
      <c r="P27" s="86">
        <v>0.1312588803637397</v>
      </c>
      <c r="Q27" s="86">
        <v>0.11160683760683761</v>
      </c>
      <c r="R27" s="86">
        <f t="shared" ref="R27" si="5">SUM(F27:Q27)</f>
        <v>1.7842098808696532</v>
      </c>
      <c r="S27" s="87">
        <f t="shared" ref="S27" si="6">R27/12</f>
        <v>0.14868415673913776</v>
      </c>
      <c r="T27" s="88">
        <v>5</v>
      </c>
    </row>
    <row r="28" spans="2:20" ht="15" customHeight="1" x14ac:dyDescent="0.3">
      <c r="B28" s="80"/>
      <c r="C28" s="79"/>
      <c r="D28" s="80"/>
      <c r="E28" s="91" t="s">
        <v>22</v>
      </c>
      <c r="F28" s="92">
        <v>0.09</v>
      </c>
      <c r="G28" s="92">
        <v>0.09</v>
      </c>
      <c r="H28" s="92">
        <v>0.06</v>
      </c>
      <c r="I28" s="92">
        <v>0.09</v>
      </c>
      <c r="J28" s="92">
        <v>0.09</v>
      </c>
      <c r="K28" s="92">
        <v>7.0000000000000007E-2</v>
      </c>
      <c r="L28" s="92">
        <v>7.0000000000000007E-2</v>
      </c>
      <c r="M28" s="92">
        <v>7.0000000000000007E-2</v>
      </c>
      <c r="N28" s="92">
        <v>0.05</v>
      </c>
      <c r="O28" s="92">
        <v>0.05</v>
      </c>
      <c r="P28" s="92">
        <v>0.05</v>
      </c>
      <c r="Q28" s="92">
        <v>0.01</v>
      </c>
      <c r="R28" s="93"/>
      <c r="S28" s="106"/>
      <c r="T28" s="105"/>
    </row>
  </sheetData>
  <mergeCells count="21">
    <mergeCell ref="C2:K2"/>
    <mergeCell ref="B3:B4"/>
    <mergeCell ref="C3:C4"/>
    <mergeCell ref="D3:D4"/>
    <mergeCell ref="E3:E4"/>
    <mergeCell ref="F3:Q3"/>
    <mergeCell ref="R3:R4"/>
    <mergeCell ref="S3:S4"/>
    <mergeCell ref="T3:T4"/>
    <mergeCell ref="B5:B11"/>
    <mergeCell ref="C5:C11"/>
    <mergeCell ref="D5:D11"/>
    <mergeCell ref="B23:B28"/>
    <mergeCell ref="C23:C28"/>
    <mergeCell ref="D23:D28"/>
    <mergeCell ref="B12:B17"/>
    <mergeCell ref="C12:C17"/>
    <mergeCell ref="D12:D17"/>
    <mergeCell ref="B18:B22"/>
    <mergeCell ref="C18:C22"/>
    <mergeCell ref="D18:D22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"/>
  <sheetViews>
    <sheetView zoomScale="130" zoomScaleNormal="130" workbookViewId="0">
      <selection activeCell="B3" sqref="B3:Q12"/>
    </sheetView>
  </sheetViews>
  <sheetFormatPr defaultRowHeight="13" x14ac:dyDescent="0.3"/>
  <cols>
    <col min="1" max="1" width="8.7265625" style="1"/>
    <col min="2" max="2" width="12.453125" style="1" bestFit="1" customWidth="1"/>
    <col min="3" max="8" width="3.453125" style="2" bestFit="1" customWidth="1"/>
    <col min="9" max="14" width="3.453125" style="1" bestFit="1" customWidth="1"/>
    <col min="15" max="15" width="2.6328125" style="1" bestFit="1" customWidth="1"/>
    <col min="16" max="16" width="5.81640625" style="1" bestFit="1" customWidth="1"/>
    <col min="17" max="17" width="4.90625" style="1" bestFit="1" customWidth="1"/>
    <col min="18" max="16384" width="8.7265625" style="1"/>
  </cols>
  <sheetData>
    <row r="2" spans="2:17" ht="14.5" x14ac:dyDescent="0.35">
      <c r="B2" s="50"/>
      <c r="C2" s="50"/>
      <c r="D2" s="50"/>
      <c r="E2" s="50"/>
      <c r="F2" s="50"/>
      <c r="G2" s="50"/>
      <c r="H2" s="50"/>
    </row>
    <row r="3" spans="2:17" x14ac:dyDescent="0.3">
      <c r="B3" s="54" t="s">
        <v>0</v>
      </c>
      <c r="C3" s="56" t="s">
        <v>1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 t="s">
        <v>2</v>
      </c>
      <c r="P3" s="54" t="s">
        <v>20</v>
      </c>
      <c r="Q3" s="54" t="s">
        <v>21</v>
      </c>
    </row>
    <row r="4" spans="2:17" x14ac:dyDescent="0.3">
      <c r="B4" s="55"/>
      <c r="C4" s="44" t="s">
        <v>12</v>
      </c>
      <c r="D4" s="44" t="s">
        <v>9</v>
      </c>
      <c r="E4" s="44" t="s">
        <v>10</v>
      </c>
      <c r="F4" s="44" t="s">
        <v>11</v>
      </c>
      <c r="G4" s="44" t="s">
        <v>13</v>
      </c>
      <c r="H4" s="44" t="s">
        <v>14</v>
      </c>
      <c r="I4" s="44" t="s">
        <v>15</v>
      </c>
      <c r="J4" s="44" t="s">
        <v>16</v>
      </c>
      <c r="K4" s="44" t="s">
        <v>17</v>
      </c>
      <c r="L4" s="44" t="s">
        <v>18</v>
      </c>
      <c r="M4" s="44" t="s">
        <v>19</v>
      </c>
      <c r="N4" s="44" t="s">
        <v>23</v>
      </c>
      <c r="O4" s="58"/>
      <c r="P4" s="55"/>
      <c r="Q4" s="55"/>
    </row>
    <row r="5" spans="2:17" x14ac:dyDescent="0.3">
      <c r="B5" s="33" t="s">
        <v>27</v>
      </c>
      <c r="C5" s="34">
        <v>0.52646103896103902</v>
      </c>
      <c r="D5" s="34">
        <v>0.45497807017543862</v>
      </c>
      <c r="E5" s="34">
        <v>0.49788544788544786</v>
      </c>
      <c r="F5" s="34">
        <v>0.40957262551689794</v>
      </c>
      <c r="G5" s="34">
        <v>0.41418801013228257</v>
      </c>
      <c r="H5" s="34">
        <v>0.51920289855072466</v>
      </c>
      <c r="I5" s="34">
        <v>0.51920289855072466</v>
      </c>
      <c r="J5" s="34">
        <v>0.51920289855072466</v>
      </c>
      <c r="K5" s="34">
        <v>0.25642857142857145</v>
      </c>
      <c r="L5" s="34">
        <v>0.25642857142857145</v>
      </c>
      <c r="M5" s="34">
        <v>0.25642857142857145</v>
      </c>
      <c r="N5" s="34">
        <v>0.12218567251461988</v>
      </c>
      <c r="O5" s="34">
        <f>SUM(C5:N5)</f>
        <v>4.7521652751236143</v>
      </c>
      <c r="P5" s="35">
        <f>O5/12</f>
        <v>0.39601377292696788</v>
      </c>
      <c r="Q5" s="36">
        <v>1</v>
      </c>
    </row>
    <row r="6" spans="2:17" x14ac:dyDescent="0.3">
      <c r="B6" s="33" t="s">
        <v>30</v>
      </c>
      <c r="C6" s="34">
        <v>7.8246753246753245E-2</v>
      </c>
      <c r="D6" s="34">
        <v>7.9616228070175446E-2</v>
      </c>
      <c r="E6" s="34">
        <v>6.6597291597291608E-2</v>
      </c>
      <c r="F6" s="34">
        <v>0.37643703046179822</v>
      </c>
      <c r="G6" s="34">
        <v>0.37874472276949056</v>
      </c>
      <c r="H6" s="34">
        <v>0.25960144927536233</v>
      </c>
      <c r="I6" s="34">
        <v>0.25960144927536233</v>
      </c>
      <c r="J6" s="34">
        <v>0.25960144927536233</v>
      </c>
      <c r="K6" s="34">
        <v>0.4771428571428572</v>
      </c>
      <c r="L6" s="34">
        <v>0.4771428571428572</v>
      </c>
      <c r="M6" s="34">
        <v>0.4771428571428572</v>
      </c>
      <c r="N6" s="34">
        <v>0.49400584795321639</v>
      </c>
      <c r="O6" s="34">
        <f>SUM(C6:N6)</f>
        <v>3.6838807933533846</v>
      </c>
      <c r="P6" s="35">
        <f t="shared" ref="P6:P8" si="0">O6/12</f>
        <v>0.30699006611278207</v>
      </c>
      <c r="Q6" s="36">
        <v>2</v>
      </c>
    </row>
    <row r="7" spans="2:17" x14ac:dyDescent="0.3">
      <c r="B7" s="33" t="s">
        <v>28</v>
      </c>
      <c r="C7" s="34">
        <v>0.25449134199134199</v>
      </c>
      <c r="D7" s="34">
        <v>0.26971491228070177</v>
      </c>
      <c r="E7" s="34">
        <v>0.26104728604728605</v>
      </c>
      <c r="F7" s="34">
        <v>0.12493775574270931</v>
      </c>
      <c r="G7" s="34">
        <v>0.12647621728117084</v>
      </c>
      <c r="H7" s="34">
        <v>0.14021739130434782</v>
      </c>
      <c r="I7" s="34">
        <v>0.14021739130434782</v>
      </c>
      <c r="J7" s="34">
        <v>0.14021739130434782</v>
      </c>
      <c r="K7" s="34">
        <v>0.13821428571428571</v>
      </c>
      <c r="L7" s="34">
        <v>0.13821428571428571</v>
      </c>
      <c r="M7" s="34">
        <v>0.13821428571428571</v>
      </c>
      <c r="N7" s="34">
        <v>0.17975146198830411</v>
      </c>
      <c r="O7" s="34">
        <f>SUM(C7:N7)</f>
        <v>2.0517140063874146</v>
      </c>
      <c r="P7" s="35">
        <f t="shared" si="0"/>
        <v>0.17097616719895123</v>
      </c>
      <c r="Q7" s="36">
        <v>3</v>
      </c>
    </row>
    <row r="8" spans="2:17" x14ac:dyDescent="0.3">
      <c r="B8" s="33" t="s">
        <v>29</v>
      </c>
      <c r="C8" s="34">
        <v>0.14080086580086582</v>
      </c>
      <c r="D8" s="34">
        <v>0.19569078947368423</v>
      </c>
      <c r="E8" s="34">
        <v>0.17446997446997448</v>
      </c>
      <c r="F8" s="34">
        <v>8.9052588278594469E-2</v>
      </c>
      <c r="G8" s="34">
        <v>8.0591049817056018E-2</v>
      </c>
      <c r="H8" s="34">
        <v>8.0978260869565208E-2</v>
      </c>
      <c r="I8" s="34">
        <v>8.0978260869565208E-2</v>
      </c>
      <c r="J8" s="34">
        <v>8.0978260869565208E-2</v>
      </c>
      <c r="K8" s="34">
        <v>0.12821428571428573</v>
      </c>
      <c r="L8" s="34">
        <v>0.12821428571428573</v>
      </c>
      <c r="M8" s="34">
        <v>0.12821428571428573</v>
      </c>
      <c r="N8" s="34">
        <v>0.20405701754385966</v>
      </c>
      <c r="O8" s="34">
        <f>SUM(C8:N8)</f>
        <v>1.5122399251355876</v>
      </c>
      <c r="P8" s="35">
        <f t="shared" si="0"/>
        <v>0.12601999376129897</v>
      </c>
      <c r="Q8" s="36">
        <v>4</v>
      </c>
    </row>
    <row r="9" spans="2:17" x14ac:dyDescent="0.3">
      <c r="B9" s="37" t="s">
        <v>22</v>
      </c>
      <c r="C9" s="38">
        <v>8.2936655424087138E-2</v>
      </c>
      <c r="D9" s="38">
        <v>6.4796083241385596E-2</v>
      </c>
      <c r="E9" s="38">
        <v>6.4796083241385596E-2</v>
      </c>
      <c r="F9" s="38">
        <v>9.1926634922307099E-2</v>
      </c>
      <c r="G9" s="38">
        <v>4.8618872659868785E-2</v>
      </c>
      <c r="H9" s="39">
        <v>3.4619404522118202E-3</v>
      </c>
      <c r="I9" s="39">
        <v>3.4619404522118202E-3</v>
      </c>
      <c r="J9" s="39">
        <v>3.4619404522118202E-3</v>
      </c>
      <c r="K9" s="39">
        <v>3.4619404522118202E-3</v>
      </c>
      <c r="L9" s="38">
        <v>3.4619404522118202E-3</v>
      </c>
      <c r="M9" s="38">
        <v>3.4619404522118202E-3</v>
      </c>
      <c r="N9" s="38">
        <v>8.1434631609911018E-2</v>
      </c>
      <c r="O9" s="51"/>
      <c r="P9" s="51"/>
      <c r="Q9" s="51"/>
    </row>
    <row r="10" spans="2:17" x14ac:dyDescent="0.3">
      <c r="B10" s="40" t="s">
        <v>55</v>
      </c>
      <c r="C10" s="39">
        <v>7.4642989881678432E-2</v>
      </c>
      <c r="D10" s="39">
        <v>5.8316474917247042E-2</v>
      </c>
      <c r="E10" s="39">
        <v>5.625695444601142E-2</v>
      </c>
      <c r="F10" s="39">
        <v>8.2733971430076395E-2</v>
      </c>
      <c r="G10" s="39">
        <v>4.8618872659868785E-2</v>
      </c>
      <c r="H10" s="39">
        <v>3.4619404522118202E-3</v>
      </c>
      <c r="I10" s="39">
        <v>3.4619404522118202E-3</v>
      </c>
      <c r="J10" s="39">
        <v>3.4619404522118202E-3</v>
      </c>
      <c r="K10" s="39">
        <v>3.4545793226129127E-3</v>
      </c>
      <c r="L10" s="39">
        <v>3.4545793226129127E-3</v>
      </c>
      <c r="M10" s="39">
        <v>3.4545793226129127E-3</v>
      </c>
      <c r="N10" s="39">
        <v>7.3291168448919919E-2</v>
      </c>
      <c r="O10" s="52"/>
      <c r="P10" s="52"/>
      <c r="Q10" s="52"/>
    </row>
    <row r="11" spans="2:17" x14ac:dyDescent="0.3">
      <c r="B11" s="41" t="s">
        <v>56</v>
      </c>
      <c r="C11" s="39">
        <v>0.9</v>
      </c>
      <c r="D11" s="39">
        <v>0.9</v>
      </c>
      <c r="E11" s="39">
        <v>0.9</v>
      </c>
      <c r="F11" s="39">
        <v>0.9</v>
      </c>
      <c r="G11" s="39">
        <v>0.9</v>
      </c>
      <c r="H11" s="39">
        <v>0.9</v>
      </c>
      <c r="I11" s="39">
        <v>0.9</v>
      </c>
      <c r="J11" s="39">
        <v>0.9</v>
      </c>
      <c r="K11" s="39">
        <v>0.9</v>
      </c>
      <c r="L11" s="39">
        <v>0.9</v>
      </c>
      <c r="M11" s="39">
        <v>0.9</v>
      </c>
      <c r="N11" s="39">
        <v>0.9</v>
      </c>
      <c r="O11" s="52"/>
      <c r="P11" s="52"/>
      <c r="Q11" s="52"/>
    </row>
    <row r="12" spans="2:17" x14ac:dyDescent="0.3">
      <c r="B12" s="42" t="s">
        <v>57</v>
      </c>
      <c r="C12" s="43">
        <v>8.2936655424087138E-2</v>
      </c>
      <c r="D12" s="43">
        <v>6.4796083241385596E-2</v>
      </c>
      <c r="E12" s="43">
        <v>6.2507727162234905E-2</v>
      </c>
      <c r="F12" s="43">
        <v>9.1926634922307099E-2</v>
      </c>
      <c r="G12" s="43">
        <v>5.4020969622076427E-2</v>
      </c>
      <c r="H12" s="43">
        <v>3.8466005024575781E-3</v>
      </c>
      <c r="I12" s="43">
        <v>3.8466005024575781E-3</v>
      </c>
      <c r="J12" s="43">
        <v>3.8466005024575781E-3</v>
      </c>
      <c r="K12" s="43">
        <v>3.8384214695699028E-3</v>
      </c>
      <c r="L12" s="43">
        <v>3.8384214695699028E-3</v>
      </c>
      <c r="M12" s="43">
        <v>3.8384214695699028E-3</v>
      </c>
      <c r="N12" s="43">
        <v>8.1434631609911018E-2</v>
      </c>
      <c r="O12" s="53"/>
      <c r="P12" s="53"/>
      <c r="Q12" s="53"/>
    </row>
    <row r="14" spans="2:17" x14ac:dyDescent="0.3">
      <c r="I14" s="7"/>
      <c r="P14" s="7"/>
    </row>
  </sheetData>
  <mergeCells count="7">
    <mergeCell ref="O9:Q12"/>
    <mergeCell ref="B2:H2"/>
    <mergeCell ref="B3:B4"/>
    <mergeCell ref="C3:N3"/>
    <mergeCell ref="O3:O4"/>
    <mergeCell ref="P3:P4"/>
    <mergeCell ref="Q3:Q4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"/>
  <sheetViews>
    <sheetView zoomScale="130" zoomScaleNormal="130" workbookViewId="0">
      <selection activeCell="M16" sqref="M16"/>
    </sheetView>
  </sheetViews>
  <sheetFormatPr defaultRowHeight="13" x14ac:dyDescent="0.3"/>
  <cols>
    <col min="1" max="1" width="8.7265625" style="1"/>
    <col min="2" max="2" width="12.453125" style="1" bestFit="1" customWidth="1"/>
    <col min="3" max="8" width="3.453125" style="2" bestFit="1" customWidth="1"/>
    <col min="9" max="14" width="3.453125" style="1" bestFit="1" customWidth="1"/>
    <col min="15" max="15" width="2.6328125" style="1" bestFit="1" customWidth="1"/>
    <col min="16" max="16" width="5.81640625" style="1" bestFit="1" customWidth="1"/>
    <col min="17" max="17" width="4.90625" style="1" bestFit="1" customWidth="1"/>
    <col min="18" max="16384" width="8.7265625" style="1"/>
  </cols>
  <sheetData>
    <row r="2" spans="2:17" ht="14.5" x14ac:dyDescent="0.35">
      <c r="B2" s="50"/>
      <c r="C2" s="50"/>
      <c r="D2" s="50"/>
      <c r="E2" s="50"/>
      <c r="F2" s="50"/>
      <c r="G2" s="50"/>
      <c r="H2" s="50"/>
    </row>
    <row r="3" spans="2:17" x14ac:dyDescent="0.3">
      <c r="B3" s="62" t="s">
        <v>0</v>
      </c>
      <c r="C3" s="64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5" t="s">
        <v>2</v>
      </c>
      <c r="P3" s="62" t="s">
        <v>20</v>
      </c>
      <c r="Q3" s="62" t="s">
        <v>21</v>
      </c>
    </row>
    <row r="4" spans="2:17" x14ac:dyDescent="0.3">
      <c r="B4" s="63"/>
      <c r="C4" s="16" t="s">
        <v>12</v>
      </c>
      <c r="D4" s="16" t="s">
        <v>9</v>
      </c>
      <c r="E4" s="16" t="s">
        <v>10</v>
      </c>
      <c r="F4" s="16" t="s">
        <v>11</v>
      </c>
      <c r="G4" s="16" t="s">
        <v>13</v>
      </c>
      <c r="H4" s="16" t="s">
        <v>14</v>
      </c>
      <c r="I4" s="16" t="s">
        <v>15</v>
      </c>
      <c r="J4" s="16" t="s">
        <v>16</v>
      </c>
      <c r="K4" s="16" t="s">
        <v>17</v>
      </c>
      <c r="L4" s="16" t="s">
        <v>18</v>
      </c>
      <c r="M4" s="16" t="s">
        <v>19</v>
      </c>
      <c r="N4" s="16" t="s">
        <v>23</v>
      </c>
      <c r="O4" s="66"/>
      <c r="P4" s="63"/>
      <c r="Q4" s="63"/>
    </row>
    <row r="5" spans="2:17" x14ac:dyDescent="0.3">
      <c r="B5" s="17" t="s">
        <v>27</v>
      </c>
      <c r="C5" s="18">
        <v>0.52646103896103902</v>
      </c>
      <c r="D5" s="18">
        <v>0.45497807017543862</v>
      </c>
      <c r="E5" s="18">
        <v>0.49788544788544786</v>
      </c>
      <c r="F5" s="18">
        <v>0.40957262551689794</v>
      </c>
      <c r="G5" s="18">
        <v>0.41418801013228257</v>
      </c>
      <c r="H5" s="18">
        <v>0.51920289855072466</v>
      </c>
      <c r="I5" s="18">
        <v>0.51920289855072466</v>
      </c>
      <c r="J5" s="18">
        <v>0.51920289855072466</v>
      </c>
      <c r="K5" s="18">
        <v>0.25642857142857145</v>
      </c>
      <c r="L5" s="18">
        <v>0.25642857142857145</v>
      </c>
      <c r="M5" s="18">
        <v>0.25642857142857145</v>
      </c>
      <c r="N5" s="18">
        <v>0.12218567251461988</v>
      </c>
      <c r="O5" s="18">
        <f>SUM(C5:N5)</f>
        <v>4.7521652751236143</v>
      </c>
      <c r="P5" s="19">
        <f>O5/12</f>
        <v>0.39601377292696788</v>
      </c>
      <c r="Q5" s="20">
        <v>1</v>
      </c>
    </row>
    <row r="6" spans="2:17" x14ac:dyDescent="0.3">
      <c r="B6" s="17" t="s">
        <v>30</v>
      </c>
      <c r="C6" s="18">
        <v>7.8246753246753245E-2</v>
      </c>
      <c r="D6" s="18">
        <v>7.9616228070175446E-2</v>
      </c>
      <c r="E6" s="18">
        <v>6.6597291597291608E-2</v>
      </c>
      <c r="F6" s="18">
        <v>0.37643703046179822</v>
      </c>
      <c r="G6" s="18">
        <v>0.37874472276949056</v>
      </c>
      <c r="H6" s="18">
        <v>0.25960144927536233</v>
      </c>
      <c r="I6" s="18">
        <v>0.25960144927536233</v>
      </c>
      <c r="J6" s="18">
        <v>0.25960144927536233</v>
      </c>
      <c r="K6" s="18">
        <v>0.4771428571428572</v>
      </c>
      <c r="L6" s="18">
        <v>0.4771428571428572</v>
      </c>
      <c r="M6" s="18">
        <v>0.4771428571428572</v>
      </c>
      <c r="N6" s="18">
        <v>0.49400584795321639</v>
      </c>
      <c r="O6" s="18">
        <f>SUM(C6:N6)</f>
        <v>3.6838807933533846</v>
      </c>
      <c r="P6" s="19">
        <f t="shared" ref="P6:P8" si="0">O6/12</f>
        <v>0.30699006611278207</v>
      </c>
      <c r="Q6" s="20">
        <v>2</v>
      </c>
    </row>
    <row r="7" spans="2:17" x14ac:dyDescent="0.3">
      <c r="B7" s="17" t="s">
        <v>28</v>
      </c>
      <c r="C7" s="18">
        <v>0.25449134199134199</v>
      </c>
      <c r="D7" s="18">
        <v>0.26971491228070177</v>
      </c>
      <c r="E7" s="18">
        <v>0.26104728604728605</v>
      </c>
      <c r="F7" s="18">
        <v>0.12493775574270931</v>
      </c>
      <c r="G7" s="18">
        <v>0.12647621728117084</v>
      </c>
      <c r="H7" s="18">
        <v>0.14021739130434782</v>
      </c>
      <c r="I7" s="18">
        <v>0.14021739130434782</v>
      </c>
      <c r="J7" s="18">
        <v>0.14021739130434782</v>
      </c>
      <c r="K7" s="18">
        <v>0.13821428571428571</v>
      </c>
      <c r="L7" s="18">
        <v>0.13821428571428571</v>
      </c>
      <c r="M7" s="18">
        <v>0.13821428571428571</v>
      </c>
      <c r="N7" s="18">
        <v>0.17975146198830411</v>
      </c>
      <c r="O7" s="18">
        <f>SUM(C7:N7)</f>
        <v>2.0517140063874146</v>
      </c>
      <c r="P7" s="19">
        <f t="shared" si="0"/>
        <v>0.17097616719895123</v>
      </c>
      <c r="Q7" s="20">
        <v>3</v>
      </c>
    </row>
    <row r="8" spans="2:17" x14ac:dyDescent="0.3">
      <c r="B8" s="17" t="s">
        <v>29</v>
      </c>
      <c r="C8" s="18">
        <v>0.14080086580086582</v>
      </c>
      <c r="D8" s="18">
        <v>0.19569078947368423</v>
      </c>
      <c r="E8" s="18">
        <v>0.17446997446997448</v>
      </c>
      <c r="F8" s="18">
        <v>8.9052588278594469E-2</v>
      </c>
      <c r="G8" s="18">
        <v>8.0591049817056018E-2</v>
      </c>
      <c r="H8" s="18">
        <v>8.0978260869565208E-2</v>
      </c>
      <c r="I8" s="18">
        <v>8.0978260869565208E-2</v>
      </c>
      <c r="J8" s="18">
        <v>8.0978260869565208E-2</v>
      </c>
      <c r="K8" s="18">
        <v>0.12821428571428573</v>
      </c>
      <c r="L8" s="18">
        <v>0.12821428571428573</v>
      </c>
      <c r="M8" s="18">
        <v>0.12821428571428573</v>
      </c>
      <c r="N8" s="18">
        <v>0.20405701754385966</v>
      </c>
      <c r="O8" s="18">
        <f>SUM(C8:N8)</f>
        <v>1.5122399251355876</v>
      </c>
      <c r="P8" s="19">
        <f t="shared" si="0"/>
        <v>0.12601999376129897</v>
      </c>
      <c r="Q8" s="20">
        <v>4</v>
      </c>
    </row>
    <row r="9" spans="2:17" x14ac:dyDescent="0.3">
      <c r="B9" s="21" t="s">
        <v>22</v>
      </c>
      <c r="C9" s="22">
        <v>8.2936655424087138E-2</v>
      </c>
      <c r="D9" s="22">
        <v>6.4796083241385596E-2</v>
      </c>
      <c r="E9" s="22">
        <v>6.4796083241385596E-2</v>
      </c>
      <c r="F9" s="22">
        <v>9.1926634922307099E-2</v>
      </c>
      <c r="G9" s="22">
        <v>4.8618872659868785E-2</v>
      </c>
      <c r="H9" s="24">
        <v>3.4619404522118202E-3</v>
      </c>
      <c r="I9" s="24">
        <v>3.4619404522118202E-3</v>
      </c>
      <c r="J9" s="24">
        <v>3.4619404522118202E-3</v>
      </c>
      <c r="K9" s="24">
        <v>3.4619404522118202E-3</v>
      </c>
      <c r="L9" s="22">
        <v>3.4619404522118202E-3</v>
      </c>
      <c r="M9" s="22">
        <v>3.4619404522118202E-3</v>
      </c>
      <c r="N9" s="22">
        <v>8.1434631609911018E-2</v>
      </c>
      <c r="O9" s="59"/>
      <c r="P9" s="59"/>
      <c r="Q9" s="59"/>
    </row>
    <row r="10" spans="2:17" x14ac:dyDescent="0.3">
      <c r="B10" s="23" t="s">
        <v>24</v>
      </c>
      <c r="C10" s="24">
        <v>7.4642989881678432E-2</v>
      </c>
      <c r="D10" s="24">
        <v>5.8316474917247042E-2</v>
      </c>
      <c r="E10" s="24">
        <v>5.625695444601142E-2</v>
      </c>
      <c r="F10" s="24">
        <v>8.2733971430076395E-2</v>
      </c>
      <c r="G10" s="24">
        <v>4.8618872659868785E-2</v>
      </c>
      <c r="H10" s="24">
        <v>3.4619404522118202E-3</v>
      </c>
      <c r="I10" s="24">
        <v>3.4619404522118202E-3</v>
      </c>
      <c r="J10" s="24">
        <v>3.4619404522118202E-3</v>
      </c>
      <c r="K10" s="24">
        <v>3.4545793226129127E-3</v>
      </c>
      <c r="L10" s="24">
        <v>3.4545793226129127E-3</v>
      </c>
      <c r="M10" s="24">
        <v>3.4545793226129127E-3</v>
      </c>
      <c r="N10" s="24">
        <v>7.3291168448919919E-2</v>
      </c>
      <c r="O10" s="60"/>
      <c r="P10" s="60"/>
      <c r="Q10" s="60"/>
    </row>
    <row r="11" spans="2:17" x14ac:dyDescent="0.3">
      <c r="B11" s="25" t="s">
        <v>25</v>
      </c>
      <c r="C11" s="24">
        <v>0.9</v>
      </c>
      <c r="D11" s="24">
        <v>0.9</v>
      </c>
      <c r="E11" s="24">
        <v>0.9</v>
      </c>
      <c r="F11" s="24">
        <v>0.9</v>
      </c>
      <c r="G11" s="24">
        <v>0.9</v>
      </c>
      <c r="H11" s="24">
        <v>0.9</v>
      </c>
      <c r="I11" s="24">
        <v>0.9</v>
      </c>
      <c r="J11" s="24">
        <v>0.9</v>
      </c>
      <c r="K11" s="24">
        <v>0.9</v>
      </c>
      <c r="L11" s="24">
        <v>0.9</v>
      </c>
      <c r="M11" s="24">
        <v>0.9</v>
      </c>
      <c r="N11" s="24">
        <v>0.9</v>
      </c>
      <c r="O11" s="60"/>
      <c r="P11" s="60"/>
      <c r="Q11" s="60"/>
    </row>
    <row r="12" spans="2:17" x14ac:dyDescent="0.3">
      <c r="B12" s="26" t="s">
        <v>26</v>
      </c>
      <c r="C12" s="27">
        <v>8.2936655424087138E-2</v>
      </c>
      <c r="D12" s="27">
        <v>6.4796083241385596E-2</v>
      </c>
      <c r="E12" s="27">
        <v>6.2507727162234905E-2</v>
      </c>
      <c r="F12" s="27">
        <v>9.1926634922307099E-2</v>
      </c>
      <c r="G12" s="27">
        <v>5.4020969622076427E-2</v>
      </c>
      <c r="H12" s="27">
        <v>3.8466005024575781E-3</v>
      </c>
      <c r="I12" s="27">
        <v>3.8466005024575781E-3</v>
      </c>
      <c r="J12" s="27">
        <v>3.8466005024575781E-3</v>
      </c>
      <c r="K12" s="27">
        <v>3.8384214695699028E-3</v>
      </c>
      <c r="L12" s="27">
        <v>3.8384214695699028E-3</v>
      </c>
      <c r="M12" s="27">
        <v>3.8384214695699028E-3</v>
      </c>
      <c r="N12" s="27">
        <v>8.1434631609911018E-2</v>
      </c>
      <c r="O12" s="61"/>
      <c r="P12" s="61"/>
      <c r="Q12" s="61"/>
    </row>
    <row r="14" spans="2:17" x14ac:dyDescent="0.3">
      <c r="I14" s="7"/>
      <c r="P14" s="7"/>
    </row>
  </sheetData>
  <mergeCells count="7">
    <mergeCell ref="O9:Q12"/>
    <mergeCell ref="B2:H2"/>
    <mergeCell ref="B3:B4"/>
    <mergeCell ref="C3:N3"/>
    <mergeCell ref="O3:O4"/>
    <mergeCell ref="P3:P4"/>
    <mergeCell ref="Q3:Q4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9"/>
  <sheetViews>
    <sheetView zoomScale="80" zoomScaleNormal="80" workbookViewId="0">
      <selection activeCell="X24" sqref="X24"/>
    </sheetView>
  </sheetViews>
  <sheetFormatPr defaultRowHeight="13" x14ac:dyDescent="0.3"/>
  <cols>
    <col min="1" max="1" width="3.26953125" style="1" customWidth="1"/>
    <col min="2" max="2" width="3" style="1" bestFit="1" customWidth="1"/>
    <col min="3" max="3" width="13.81640625" style="1" bestFit="1" customWidth="1"/>
    <col min="4" max="4" width="6.26953125" style="1" bestFit="1" customWidth="1"/>
    <col min="5" max="5" width="22.6328125" style="1" bestFit="1" customWidth="1"/>
    <col min="6" max="11" width="4.54296875" style="2" bestFit="1" customWidth="1"/>
    <col min="12" max="13" width="4.54296875" style="1" bestFit="1" customWidth="1"/>
    <col min="14" max="14" width="4.6328125" style="1" bestFit="1" customWidth="1"/>
    <col min="15" max="15" width="4.08984375" style="1" bestFit="1" customWidth="1"/>
    <col min="16" max="16" width="4.08984375" style="1" customWidth="1"/>
    <col min="17" max="17" width="4.54296875" style="1" bestFit="1" customWidth="1"/>
    <col min="18" max="18" width="4.90625" style="2" bestFit="1" customWidth="1"/>
    <col min="19" max="19" width="6.26953125" style="1" customWidth="1"/>
    <col min="20" max="20" width="6.90625" style="1" bestFit="1" customWidth="1"/>
    <col min="21" max="16384" width="8.7265625" style="1"/>
  </cols>
  <sheetData>
    <row r="2" spans="2:20" ht="14.5" x14ac:dyDescent="0.35">
      <c r="C2" s="50"/>
      <c r="D2" s="50"/>
      <c r="E2" s="50"/>
      <c r="F2" s="50"/>
      <c r="G2" s="50"/>
      <c r="H2" s="50"/>
      <c r="I2" s="50"/>
      <c r="J2" s="50"/>
      <c r="K2" s="50"/>
    </row>
    <row r="3" spans="2:20" ht="14.5" customHeight="1" x14ac:dyDescent="0.3">
      <c r="B3" s="71" t="s">
        <v>8</v>
      </c>
      <c r="C3" s="73" t="s">
        <v>31</v>
      </c>
      <c r="D3" s="71" t="s">
        <v>3</v>
      </c>
      <c r="E3" s="71" t="s">
        <v>32</v>
      </c>
      <c r="F3" s="74" t="s">
        <v>1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5" t="s">
        <v>2</v>
      </c>
      <c r="S3" s="71" t="s">
        <v>3</v>
      </c>
      <c r="T3" s="71" t="s">
        <v>21</v>
      </c>
    </row>
    <row r="4" spans="2:20" x14ac:dyDescent="0.3">
      <c r="B4" s="72"/>
      <c r="C4" s="73"/>
      <c r="D4" s="72"/>
      <c r="E4" s="72"/>
      <c r="F4" s="11" t="s">
        <v>12</v>
      </c>
      <c r="G4" s="10" t="s">
        <v>9</v>
      </c>
      <c r="H4" s="10" t="s">
        <v>10</v>
      </c>
      <c r="I4" s="11" t="s">
        <v>11</v>
      </c>
      <c r="J4" s="10" t="s">
        <v>13</v>
      </c>
      <c r="K4" s="10" t="s">
        <v>14</v>
      </c>
      <c r="L4" s="11" t="s">
        <v>15</v>
      </c>
      <c r="M4" s="10" t="s">
        <v>16</v>
      </c>
      <c r="N4" s="10" t="s">
        <v>17</v>
      </c>
      <c r="O4" s="11" t="s">
        <v>18</v>
      </c>
      <c r="P4" s="10" t="s">
        <v>19</v>
      </c>
      <c r="Q4" s="10" t="s">
        <v>23</v>
      </c>
      <c r="R4" s="76"/>
      <c r="S4" s="72"/>
      <c r="T4" s="72"/>
    </row>
    <row r="5" spans="2:20" ht="4" customHeight="1" x14ac:dyDescent="0.3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</row>
    <row r="6" spans="2:20" x14ac:dyDescent="0.3">
      <c r="B6" s="45" t="s">
        <v>4</v>
      </c>
      <c r="C6" s="68" t="s">
        <v>27</v>
      </c>
      <c r="D6" s="46" t="s">
        <v>33</v>
      </c>
      <c r="E6" s="9" t="s">
        <v>36</v>
      </c>
      <c r="F6" s="4">
        <v>0.22416339961712015</v>
      </c>
      <c r="G6" s="3">
        <v>0.2050653594771242</v>
      </c>
      <c r="H6" s="3">
        <v>0.28745136943666355</v>
      </c>
      <c r="I6" s="3">
        <v>0.2235090178487992</v>
      </c>
      <c r="J6" s="3">
        <v>0.19229819093949527</v>
      </c>
      <c r="K6" s="3">
        <v>0.41408309915786679</v>
      </c>
      <c r="L6" s="3">
        <v>0.41408309915786679</v>
      </c>
      <c r="M6" s="3">
        <v>0.41408309915786679</v>
      </c>
      <c r="N6" s="3">
        <v>0.12952466680284258</v>
      </c>
      <c r="O6" s="3">
        <v>0.12952466680284258</v>
      </c>
      <c r="P6" s="3">
        <v>0.12952466680284258</v>
      </c>
      <c r="Q6" s="3">
        <v>0.39757524443699949</v>
      </c>
      <c r="R6" s="3">
        <f t="shared" ref="R6:R8" si="0">SUM(F6:Q6)</f>
        <v>3.1608858796383301</v>
      </c>
      <c r="S6" s="8">
        <f t="shared" ref="S6" si="1">R6/12</f>
        <v>0.26340715663652753</v>
      </c>
      <c r="T6" s="6">
        <v>1</v>
      </c>
    </row>
    <row r="7" spans="2:20" x14ac:dyDescent="0.3">
      <c r="B7" s="45"/>
      <c r="C7" s="69"/>
      <c r="D7" s="46"/>
      <c r="E7" s="9" t="s">
        <v>40</v>
      </c>
      <c r="F7" s="4">
        <v>8.6820630468543367E-2</v>
      </c>
      <c r="G7" s="3">
        <v>8.0337690631808276E-2</v>
      </c>
      <c r="H7" s="3">
        <v>0.13752528789293494</v>
      </c>
      <c r="I7" s="3">
        <v>0.32617839454256614</v>
      </c>
      <c r="J7" s="3">
        <v>0.31525856389986823</v>
      </c>
      <c r="K7" s="3">
        <v>0.15721961891120814</v>
      </c>
      <c r="L7" s="3">
        <v>0.15721961891120814</v>
      </c>
      <c r="M7" s="3">
        <v>0.15721961891120814</v>
      </c>
      <c r="N7" s="3">
        <v>0.41002689074360732</v>
      </c>
      <c r="O7" s="3">
        <v>0.41002689074360732</v>
      </c>
      <c r="P7" s="3">
        <v>0.41002689074360732</v>
      </c>
      <c r="Q7" s="3">
        <v>0.24535750977195447</v>
      </c>
      <c r="R7" s="3">
        <f t="shared" si="0"/>
        <v>2.8932176061721213</v>
      </c>
      <c r="S7" s="8">
        <f t="shared" ref="S7:S11" si="2">R7/12</f>
        <v>0.24110146718101011</v>
      </c>
      <c r="T7" s="6">
        <v>2</v>
      </c>
    </row>
    <row r="8" spans="2:20" x14ac:dyDescent="0.3">
      <c r="B8" s="45"/>
      <c r="C8" s="69"/>
      <c r="D8" s="46"/>
      <c r="E8" s="9" t="s">
        <v>38</v>
      </c>
      <c r="F8" s="4">
        <v>0.1200345429928007</v>
      </c>
      <c r="G8" s="3">
        <v>0.12854030501089325</v>
      </c>
      <c r="H8" s="3">
        <v>0.13620253657018364</v>
      </c>
      <c r="I8" s="3">
        <v>8.5894075320063545E-2</v>
      </c>
      <c r="J8" s="3">
        <v>9.9248125063342463E-2</v>
      </c>
      <c r="K8" s="3">
        <v>0.21470120258742362</v>
      </c>
      <c r="L8" s="3">
        <v>0.21470120258742362</v>
      </c>
      <c r="M8" s="3">
        <v>0.21470120258742362</v>
      </c>
      <c r="N8" s="3">
        <v>0.11015668945226942</v>
      </c>
      <c r="O8" s="3">
        <v>0.11015668945226942</v>
      </c>
      <c r="P8" s="3">
        <v>0.11015668945226942</v>
      </c>
      <c r="Q8" s="3">
        <v>0.10488477921680765</v>
      </c>
      <c r="R8" s="3">
        <f t="shared" si="0"/>
        <v>1.6493780402931704</v>
      </c>
      <c r="S8" s="8">
        <f t="shared" si="2"/>
        <v>0.13744817002443085</v>
      </c>
      <c r="T8" s="6">
        <v>3</v>
      </c>
    </row>
    <row r="9" spans="2:20" x14ac:dyDescent="0.3">
      <c r="B9" s="45"/>
      <c r="C9" s="69"/>
      <c r="D9" s="45"/>
      <c r="E9" s="9" t="s">
        <v>35</v>
      </c>
      <c r="F9" s="4">
        <v>0.28364615823780981</v>
      </c>
      <c r="G9" s="3">
        <v>0.32516339869281047</v>
      </c>
      <c r="H9" s="3">
        <v>8.9439386865857451E-2</v>
      </c>
      <c r="I9" s="3">
        <v>7.5543874404261288E-2</v>
      </c>
      <c r="J9" s="3">
        <v>0.10061843349886829</v>
      </c>
      <c r="K9" s="3">
        <v>9.7593851761501163E-2</v>
      </c>
      <c r="L9" s="3">
        <v>9.7593851761501163E-2</v>
      </c>
      <c r="M9" s="3">
        <v>9.7593851761501163E-2</v>
      </c>
      <c r="N9" s="3">
        <v>0.14879444880657042</v>
      </c>
      <c r="O9" s="3">
        <v>0.14879444880657042</v>
      </c>
      <c r="P9" s="3">
        <v>0.14879444880657042</v>
      </c>
      <c r="Q9" s="3">
        <v>0.12373098974131391</v>
      </c>
      <c r="R9" s="3">
        <f>SUM(F9:Q9)</f>
        <v>1.7373071431451359</v>
      </c>
      <c r="S9" s="8">
        <f>R9/12</f>
        <v>0.14477559526209466</v>
      </c>
      <c r="T9" s="6">
        <v>4</v>
      </c>
    </row>
    <row r="10" spans="2:20" x14ac:dyDescent="0.3">
      <c r="B10" s="45"/>
      <c r="C10" s="69"/>
      <c r="D10" s="45"/>
      <c r="E10" s="9" t="s">
        <v>37</v>
      </c>
      <c r="F10" s="3">
        <v>0.17981258003944031</v>
      </c>
      <c r="G10" s="3">
        <v>0.15196078431372548</v>
      </c>
      <c r="H10" s="3">
        <v>0.2428085122938064</v>
      </c>
      <c r="I10" s="3">
        <v>0.16712012895991032</v>
      </c>
      <c r="J10" s="3">
        <v>0.15757596871727306</v>
      </c>
      <c r="K10" s="3">
        <v>7.0456851302645909E-2</v>
      </c>
      <c r="L10" s="3">
        <v>7.0456851302645909E-2</v>
      </c>
      <c r="M10" s="3">
        <v>7.0456851302645909E-2</v>
      </c>
      <c r="N10" s="3">
        <v>0.13269868315795327</v>
      </c>
      <c r="O10" s="3">
        <v>0.13269868315795327</v>
      </c>
      <c r="P10" s="3">
        <v>0.13269868315795327</v>
      </c>
      <c r="Q10" s="3">
        <v>6.8486288259391681E-2</v>
      </c>
      <c r="R10" s="3">
        <f t="shared" ref="R10:R11" si="3">SUM(F10:Q10)</f>
        <v>1.5772308659653451</v>
      </c>
      <c r="S10" s="8">
        <f t="shared" si="2"/>
        <v>0.13143590549711209</v>
      </c>
      <c r="T10" s="6">
        <v>5</v>
      </c>
    </row>
    <row r="11" spans="2:20" x14ac:dyDescent="0.3">
      <c r="B11" s="45"/>
      <c r="C11" s="69"/>
      <c r="D11" s="45"/>
      <c r="E11" s="9" t="s">
        <v>39</v>
      </c>
      <c r="F11" s="4">
        <v>0.10552268864428575</v>
      </c>
      <c r="G11" s="3">
        <v>0.10893246187363835</v>
      </c>
      <c r="H11" s="3">
        <v>0.10657290694055399</v>
      </c>
      <c r="I11" s="3">
        <v>0.12175450892439958</v>
      </c>
      <c r="J11" s="3">
        <v>0.13500071788115267</v>
      </c>
      <c r="K11" s="3">
        <v>4.5945376279354293E-2</v>
      </c>
      <c r="L11" s="3">
        <v>4.5945376279354293E-2</v>
      </c>
      <c r="M11" s="3">
        <v>4.5945376279354293E-2</v>
      </c>
      <c r="N11" s="3">
        <v>6.8798621036756921E-2</v>
      </c>
      <c r="O11" s="3">
        <v>6.8798621036756921E-2</v>
      </c>
      <c r="P11" s="3">
        <v>6.8798621036756921E-2</v>
      </c>
      <c r="Q11" s="3">
        <v>5.9965188573532807E-2</v>
      </c>
      <c r="R11" s="3">
        <f t="shared" si="3"/>
        <v>0.98198046478589673</v>
      </c>
      <c r="S11" s="8">
        <f t="shared" si="2"/>
        <v>8.1831705398824728E-2</v>
      </c>
      <c r="T11" s="6">
        <v>6</v>
      </c>
    </row>
    <row r="12" spans="2:20" x14ac:dyDescent="0.3">
      <c r="B12" s="45"/>
      <c r="C12" s="70"/>
      <c r="D12" s="45"/>
      <c r="E12" s="14" t="s">
        <v>22</v>
      </c>
      <c r="F12" s="15">
        <v>0.09</v>
      </c>
      <c r="G12" s="15">
        <v>0.09</v>
      </c>
      <c r="H12" s="15">
        <v>0.08</v>
      </c>
      <c r="I12" s="15">
        <v>0.08</v>
      </c>
      <c r="J12" s="15">
        <v>0.09</v>
      </c>
      <c r="K12" s="15">
        <v>0.03</v>
      </c>
      <c r="L12" s="15">
        <v>0.03</v>
      </c>
      <c r="M12" s="15">
        <v>0.03</v>
      </c>
      <c r="N12" s="15">
        <v>0.06</v>
      </c>
      <c r="O12" s="15">
        <v>0.06</v>
      </c>
      <c r="P12" s="15">
        <v>0.06</v>
      </c>
      <c r="Q12" s="15">
        <v>0.09</v>
      </c>
      <c r="R12" s="3"/>
      <c r="S12" s="30"/>
      <c r="T12" s="5"/>
    </row>
    <row r="13" spans="2:20" ht="14" customHeight="1" x14ac:dyDescent="0.3">
      <c r="B13" s="45" t="s">
        <v>6</v>
      </c>
      <c r="C13" s="67" t="s">
        <v>30</v>
      </c>
      <c r="D13" s="46" t="s">
        <v>52</v>
      </c>
      <c r="E13" s="9" t="s">
        <v>5</v>
      </c>
      <c r="F13" s="3">
        <v>0.44914131853047434</v>
      </c>
      <c r="G13" s="3">
        <v>0.40612543240949617</v>
      </c>
      <c r="H13" s="3">
        <v>0.34039777534756011</v>
      </c>
      <c r="I13" s="3">
        <v>0.40202795753168885</v>
      </c>
      <c r="J13" s="3">
        <v>0.29025210084033615</v>
      </c>
      <c r="K13" s="3">
        <v>0.45880853020713286</v>
      </c>
      <c r="L13" s="3">
        <v>0.45880853020713286</v>
      </c>
      <c r="M13" s="3">
        <v>0.45880853020713286</v>
      </c>
      <c r="N13" s="29">
        <v>0.44347070885770573</v>
      </c>
      <c r="O13" s="3">
        <v>0.44347070885770573</v>
      </c>
      <c r="P13" s="3">
        <v>0.44347070885770573</v>
      </c>
      <c r="Q13" s="31">
        <v>0.22678876678876678</v>
      </c>
      <c r="R13" s="3">
        <f>SUM(F13:Q13)</f>
        <v>4.8215710686428377</v>
      </c>
      <c r="S13" s="8">
        <v>0.40179758905356983</v>
      </c>
      <c r="T13" s="6">
        <v>1</v>
      </c>
    </row>
    <row r="14" spans="2:20" ht="14.5" x14ac:dyDescent="0.3">
      <c r="B14" s="45"/>
      <c r="C14" s="67"/>
      <c r="D14" s="45"/>
      <c r="E14" s="9" t="s">
        <v>46</v>
      </c>
      <c r="F14" s="3">
        <v>0.35197819796309843</v>
      </c>
      <c r="G14" s="3">
        <v>0.23779790172462995</v>
      </c>
      <c r="H14" s="3">
        <v>0.24786333704554653</v>
      </c>
      <c r="I14" s="3">
        <v>0.27471978684665249</v>
      </c>
      <c r="J14" s="3">
        <v>0.18358543417366946</v>
      </c>
      <c r="K14" s="3">
        <v>0.24601643342305185</v>
      </c>
      <c r="L14" s="3">
        <v>0.24601643342305185</v>
      </c>
      <c r="M14" s="3">
        <v>0.24601643342305185</v>
      </c>
      <c r="N14" s="29">
        <v>0.21047485022717222</v>
      </c>
      <c r="O14" s="3">
        <v>0.21047485022717222</v>
      </c>
      <c r="P14" s="3">
        <v>0.21047485022717222</v>
      </c>
      <c r="Q14" s="29">
        <v>0.18869352869352868</v>
      </c>
      <c r="R14" s="3">
        <f>SUM(F14:Q14)</f>
        <v>2.854112037397798</v>
      </c>
      <c r="S14" s="8">
        <v>0.23</v>
      </c>
      <c r="T14" s="6">
        <v>2</v>
      </c>
    </row>
    <row r="15" spans="2:20" ht="14.5" x14ac:dyDescent="0.3">
      <c r="B15" s="45"/>
      <c r="C15" s="67"/>
      <c r="D15" s="45"/>
      <c r="E15" s="28" t="s">
        <v>47</v>
      </c>
      <c r="F15" s="3">
        <v>0.13979248845412195</v>
      </c>
      <c r="G15" s="3">
        <v>0.10972580471614872</v>
      </c>
      <c r="H15" s="3">
        <v>0.13603549009574833</v>
      </c>
      <c r="I15" s="3">
        <v>0.20290338807129854</v>
      </c>
      <c r="J15" s="3">
        <v>0.33072829131652659</v>
      </c>
      <c r="K15" s="3">
        <v>0.14990111655779365</v>
      </c>
      <c r="L15" s="3">
        <v>0.14990111655779365</v>
      </c>
      <c r="M15" s="3">
        <v>0.14990111655779365</v>
      </c>
      <c r="N15" s="29">
        <v>0.18373688231273372</v>
      </c>
      <c r="O15" s="3">
        <v>0.18373688231273372</v>
      </c>
      <c r="P15" s="3">
        <v>0.18373688231273372</v>
      </c>
      <c r="Q15" s="29">
        <v>0.22869352869352869</v>
      </c>
      <c r="R15" s="3">
        <v>2.1487929879589549</v>
      </c>
      <c r="S15" s="8">
        <v>0.17</v>
      </c>
      <c r="T15" s="6">
        <v>3</v>
      </c>
    </row>
    <row r="16" spans="2:20" ht="14.5" x14ac:dyDescent="0.3">
      <c r="B16" s="45"/>
      <c r="C16" s="67"/>
      <c r="D16" s="45"/>
      <c r="E16" s="28" t="s">
        <v>48</v>
      </c>
      <c r="F16" s="3">
        <v>0.22682427387300413</v>
      </c>
      <c r="G16" s="3">
        <v>0.1877460237416459</v>
      </c>
      <c r="H16" s="3">
        <v>0.18375341540334367</v>
      </c>
      <c r="I16" s="3">
        <v>5.1588575189321459E-2</v>
      </c>
      <c r="J16" s="3">
        <v>8.4621848739495797E-2</v>
      </c>
      <c r="K16" s="3">
        <v>7.071242779354206E-2</v>
      </c>
      <c r="L16" s="3">
        <v>7.071242779354206E-2</v>
      </c>
      <c r="M16" s="3">
        <v>7.071242779354206E-2</v>
      </c>
      <c r="N16" s="29">
        <v>5.7080133488802212E-2</v>
      </c>
      <c r="O16" s="3">
        <v>5.7080133488802212E-2</v>
      </c>
      <c r="P16" s="3">
        <v>5.7080133488802212E-2</v>
      </c>
      <c r="Q16" s="29">
        <v>0.12935286935286933</v>
      </c>
      <c r="R16" s="3">
        <f>SUM(F16:Q16)</f>
        <v>1.2472646901467133</v>
      </c>
      <c r="S16" s="8">
        <v>0.10393872417889277</v>
      </c>
      <c r="T16" s="6">
        <v>4</v>
      </c>
    </row>
    <row r="17" spans="2:20" ht="14.5" x14ac:dyDescent="0.3">
      <c r="B17" s="45"/>
      <c r="C17" s="67"/>
      <c r="D17" s="45"/>
      <c r="E17" s="28" t="s">
        <v>49</v>
      </c>
      <c r="F17" s="3">
        <v>8.2263721179301141E-2</v>
      </c>
      <c r="G17" s="3">
        <v>5.8604837408079279E-2</v>
      </c>
      <c r="H17" s="3">
        <v>9.1949982107801323E-2</v>
      </c>
      <c r="I17" s="3">
        <v>6.876029236103863E-2</v>
      </c>
      <c r="J17" s="3">
        <v>0.11081232492997199</v>
      </c>
      <c r="K17" s="3">
        <v>7.4561492018479614E-2</v>
      </c>
      <c r="L17" s="3">
        <v>7.4561492018479614E-2</v>
      </c>
      <c r="M17" s="3">
        <v>7.4561492018479614E-2</v>
      </c>
      <c r="N17" s="29">
        <v>0.10523742511358611</v>
      </c>
      <c r="O17" s="3">
        <v>0.10523742511358611</v>
      </c>
      <c r="P17" s="3">
        <v>0.10523742511358611</v>
      </c>
      <c r="Q17" s="29">
        <v>0.22647130647130648</v>
      </c>
      <c r="R17" s="3">
        <f>SUM(F17:Q17)</f>
        <v>1.1782592158536962</v>
      </c>
      <c r="S17" s="8">
        <v>9.8188267987808012E-2</v>
      </c>
      <c r="T17" s="6">
        <v>5</v>
      </c>
    </row>
    <row r="18" spans="2:20" ht="13" customHeight="1" x14ac:dyDescent="0.3">
      <c r="B18" s="45"/>
      <c r="C18" s="67"/>
      <c r="D18" s="45"/>
      <c r="E18" s="14" t="s">
        <v>22</v>
      </c>
      <c r="F18" s="15">
        <v>0.09</v>
      </c>
      <c r="G18" s="15">
        <v>0.08</v>
      </c>
      <c r="H18" s="15">
        <v>0.06</v>
      </c>
      <c r="I18" s="15">
        <v>0.05</v>
      </c>
      <c r="J18" s="15">
        <v>0.08</v>
      </c>
      <c r="K18" s="15">
        <v>0.04</v>
      </c>
      <c r="L18" s="15">
        <v>0.04</v>
      </c>
      <c r="M18" s="15">
        <v>0.04</v>
      </c>
      <c r="N18" s="15">
        <v>0.01</v>
      </c>
      <c r="O18" s="15">
        <v>0.01</v>
      </c>
      <c r="P18" s="15">
        <v>0.01</v>
      </c>
      <c r="Q18" s="15">
        <v>0.09</v>
      </c>
      <c r="R18" s="3"/>
      <c r="S18" s="12"/>
      <c r="T18" s="13"/>
    </row>
    <row r="19" spans="2:20" ht="13.5" customHeight="1" x14ac:dyDescent="0.3">
      <c r="B19" s="45" t="s">
        <v>7</v>
      </c>
      <c r="C19" s="69" t="s">
        <v>28</v>
      </c>
      <c r="D19" s="45">
        <v>0.17</v>
      </c>
      <c r="E19" s="9" t="s">
        <v>42</v>
      </c>
      <c r="F19" s="4">
        <v>7.8289876578104392E-2</v>
      </c>
      <c r="G19" s="3">
        <v>5.1413560896319516E-2</v>
      </c>
      <c r="H19" s="3">
        <v>8.4809451554734572E-2</v>
      </c>
      <c r="I19" s="3">
        <v>8.9052588278594469E-2</v>
      </c>
      <c r="J19" s="3">
        <v>0.2335423197492163</v>
      </c>
      <c r="K19" s="3">
        <v>0.59203988413547237</v>
      </c>
      <c r="L19" s="3">
        <v>0.59203988413547237</v>
      </c>
      <c r="M19" s="3">
        <v>0.59203988413547237</v>
      </c>
      <c r="N19" s="3">
        <v>0.50174825174825177</v>
      </c>
      <c r="O19" s="3">
        <v>0.50174825174825177</v>
      </c>
      <c r="P19" s="3">
        <v>0.50174825174825177</v>
      </c>
      <c r="Q19" s="3">
        <v>0.23967760180995473</v>
      </c>
      <c r="R19" s="3">
        <v>4.0581498065180961</v>
      </c>
      <c r="S19" s="8">
        <v>0.33817915054317466</v>
      </c>
      <c r="T19" s="6">
        <v>1</v>
      </c>
    </row>
    <row r="20" spans="2:20" ht="13.5" customHeight="1" x14ac:dyDescent="0.3">
      <c r="B20" s="45"/>
      <c r="C20" s="69"/>
      <c r="D20" s="45"/>
      <c r="E20" s="32" t="s">
        <v>50</v>
      </c>
      <c r="F20" s="4">
        <v>0.47603990013190128</v>
      </c>
      <c r="G20" s="3">
        <v>0.52992859630790667</v>
      </c>
      <c r="H20" s="3">
        <v>0.42166677661960683</v>
      </c>
      <c r="I20" s="3">
        <v>0.40957262551689794</v>
      </c>
      <c r="J20" s="3">
        <v>0.51880877742946707</v>
      </c>
      <c r="K20" s="3">
        <v>0.20020610516934048</v>
      </c>
      <c r="L20" s="3">
        <v>0.20020610516934048</v>
      </c>
      <c r="M20" s="3">
        <v>0.20020610516934048</v>
      </c>
      <c r="N20" s="3">
        <v>0.22814685314685315</v>
      </c>
      <c r="O20" s="3">
        <v>0.22814685314685315</v>
      </c>
      <c r="P20" s="3">
        <v>0.22814685314685315</v>
      </c>
      <c r="Q20" s="3">
        <v>0.14239253393665158</v>
      </c>
      <c r="R20" s="3">
        <v>3.7834680848910125</v>
      </c>
      <c r="S20" s="8">
        <v>0.31528900707425106</v>
      </c>
      <c r="T20" s="6">
        <v>2</v>
      </c>
    </row>
    <row r="21" spans="2:20" x14ac:dyDescent="0.3">
      <c r="B21" s="45"/>
      <c r="C21" s="69"/>
      <c r="D21" s="45"/>
      <c r="E21" s="9" t="s">
        <v>51</v>
      </c>
      <c r="F21" s="3">
        <v>0.24895774448841154</v>
      </c>
      <c r="G21" s="3">
        <v>0.27807384186694528</v>
      </c>
      <c r="H21" s="3">
        <v>0.33488641861283375</v>
      </c>
      <c r="I21" s="3">
        <v>0.37643703046179822</v>
      </c>
      <c r="J21" s="3">
        <v>0.16222570532915359</v>
      </c>
      <c r="K21" s="3">
        <v>8.1846033868092694E-2</v>
      </c>
      <c r="L21" s="3">
        <v>8.1846033868092694E-2</v>
      </c>
      <c r="M21" s="3">
        <v>8.1846033868092694E-2</v>
      </c>
      <c r="N21" s="3">
        <v>8.3624708624708624E-2</v>
      </c>
      <c r="O21" s="3">
        <v>8.3624708624708624E-2</v>
      </c>
      <c r="P21" s="3">
        <v>8.3624708624708624E-2</v>
      </c>
      <c r="Q21" s="3">
        <v>0.35986990950226244</v>
      </c>
      <c r="R21" s="3">
        <f t="shared" ref="R21:R22" si="4">SUM(F21:Q21)</f>
        <v>2.2568628777398088</v>
      </c>
      <c r="S21" s="8">
        <f t="shared" ref="S21:S22" si="5">R21/12</f>
        <v>0.1880719064783174</v>
      </c>
      <c r="T21" s="6">
        <v>3</v>
      </c>
    </row>
    <row r="22" spans="2:20" x14ac:dyDescent="0.3">
      <c r="B22" s="45"/>
      <c r="C22" s="69"/>
      <c r="D22" s="45"/>
      <c r="E22" s="9" t="s">
        <v>41</v>
      </c>
      <c r="F22" s="4">
        <v>0.19671247880158282</v>
      </c>
      <c r="G22" s="3">
        <v>0.1405840009288285</v>
      </c>
      <c r="H22" s="3">
        <v>0.15863735321282491</v>
      </c>
      <c r="I22" s="3">
        <v>0.12493775574270931</v>
      </c>
      <c r="J22" s="3">
        <v>8.5423197492162997E-2</v>
      </c>
      <c r="K22" s="3">
        <v>0.12590797682709448</v>
      </c>
      <c r="L22" s="3">
        <v>0.12590797682709448</v>
      </c>
      <c r="M22" s="3">
        <v>0.12590797682709448</v>
      </c>
      <c r="N22" s="3">
        <v>0.18648018648018647</v>
      </c>
      <c r="O22" s="3">
        <v>0.18648018648018647</v>
      </c>
      <c r="P22" s="3">
        <v>0.18648018648018647</v>
      </c>
      <c r="Q22" s="3">
        <v>0.25805995475113119</v>
      </c>
      <c r="R22" s="3">
        <f t="shared" si="4"/>
        <v>1.9015192308510822</v>
      </c>
      <c r="S22" s="8">
        <f t="shared" si="5"/>
        <v>0.15845993590425686</v>
      </c>
      <c r="T22" s="6">
        <v>4</v>
      </c>
    </row>
    <row r="23" spans="2:20" ht="11.5" customHeight="1" x14ac:dyDescent="0.3">
      <c r="B23" s="45"/>
      <c r="C23" s="70"/>
      <c r="D23" s="45"/>
      <c r="E23" s="14" t="s">
        <v>22</v>
      </c>
      <c r="F23" s="15">
        <v>0.05</v>
      </c>
      <c r="G23" s="15">
        <v>0.06</v>
      </c>
      <c r="H23" s="15">
        <v>0.08</v>
      </c>
      <c r="I23" s="15">
        <v>0.09</v>
      </c>
      <c r="J23" s="15">
        <v>0.06</v>
      </c>
      <c r="K23" s="15">
        <v>0.02</v>
      </c>
      <c r="L23" s="15">
        <v>0.02</v>
      </c>
      <c r="M23" s="15">
        <v>0.02</v>
      </c>
      <c r="N23" s="15">
        <v>0.01</v>
      </c>
      <c r="O23" s="15">
        <v>0.01</v>
      </c>
      <c r="P23" s="15">
        <v>0.01</v>
      </c>
      <c r="Q23" s="15">
        <v>0.08</v>
      </c>
      <c r="R23" s="3"/>
      <c r="S23" s="30"/>
      <c r="T23" s="5"/>
    </row>
    <row r="24" spans="2:20" x14ac:dyDescent="0.3">
      <c r="B24" s="45" t="s">
        <v>6</v>
      </c>
      <c r="C24" s="67" t="s">
        <v>29</v>
      </c>
      <c r="D24" s="46" t="s">
        <v>34</v>
      </c>
      <c r="E24" s="9" t="s">
        <v>45</v>
      </c>
      <c r="F24" s="3">
        <v>7.3889791368052238E-2</v>
      </c>
      <c r="G24" s="3">
        <v>0.11308632543926662</v>
      </c>
      <c r="H24" s="3">
        <v>9.3288052943225355E-2</v>
      </c>
      <c r="I24" s="3">
        <v>0.49422522330333257</v>
      </c>
      <c r="J24" s="3">
        <v>0.49422522330333257</v>
      </c>
      <c r="K24" s="3">
        <v>0.47735225237636036</v>
      </c>
      <c r="L24" s="3">
        <v>0.47735225237636036</v>
      </c>
      <c r="M24" s="3">
        <v>0.47735225237636036</v>
      </c>
      <c r="N24" s="3">
        <v>0.28406933788007954</v>
      </c>
      <c r="O24" s="3">
        <v>0.28406933788007954</v>
      </c>
      <c r="P24" s="3">
        <v>0.28406933788007954</v>
      </c>
      <c r="Q24" s="3">
        <v>0.47719658119658115</v>
      </c>
      <c r="R24" s="3">
        <v>4.0301759683231104</v>
      </c>
      <c r="S24" s="8">
        <v>0.33584799736025922</v>
      </c>
      <c r="T24" s="6">
        <v>1</v>
      </c>
    </row>
    <row r="25" spans="2:20" x14ac:dyDescent="0.3">
      <c r="B25" s="45"/>
      <c r="C25" s="67"/>
      <c r="D25" s="46"/>
      <c r="E25" s="9" t="s">
        <v>43</v>
      </c>
      <c r="F25" s="3">
        <v>0.36470043000477786</v>
      </c>
      <c r="G25" s="3">
        <v>0.33331550802139037</v>
      </c>
      <c r="H25" s="3">
        <v>0.20946011842563564</v>
      </c>
      <c r="I25" s="3">
        <v>0.30513514886293969</v>
      </c>
      <c r="J25" s="3">
        <v>0.30513514886293969</v>
      </c>
      <c r="K25" s="3">
        <v>0.1035376773660284</v>
      </c>
      <c r="L25" s="3">
        <v>0.1035376773660284</v>
      </c>
      <c r="M25" s="3">
        <v>0.1035376773660284</v>
      </c>
      <c r="N25" s="3">
        <v>0.10980960500142085</v>
      </c>
      <c r="O25" s="3">
        <v>0.10980960500142085</v>
      </c>
      <c r="P25" s="3">
        <v>0.10980960500142085</v>
      </c>
      <c r="Q25" s="3">
        <v>0.12699145299145298</v>
      </c>
      <c r="R25" s="3">
        <v>2.284779654271484</v>
      </c>
      <c r="S25" s="8">
        <v>0.19039830452262366</v>
      </c>
      <c r="T25" s="6">
        <v>2</v>
      </c>
    </row>
    <row r="26" spans="2:20" x14ac:dyDescent="0.3">
      <c r="B26" s="45"/>
      <c r="C26" s="67"/>
      <c r="D26" s="46"/>
      <c r="E26" s="9" t="s">
        <v>53</v>
      </c>
      <c r="F26" s="3">
        <v>0.17919318362796624</v>
      </c>
      <c r="G26" s="3">
        <v>0.17737203972498089</v>
      </c>
      <c r="H26" s="3">
        <v>0.22491466388018111</v>
      </c>
      <c r="I26" s="3">
        <v>6.2517783684394479E-2</v>
      </c>
      <c r="J26" s="3">
        <v>6.2517783684394479E-2</v>
      </c>
      <c r="K26" s="3">
        <v>0.16727923956467833</v>
      </c>
      <c r="L26" s="3">
        <v>0.16727923956467833</v>
      </c>
      <c r="M26" s="3">
        <v>0.16727923956467833</v>
      </c>
      <c r="N26" s="3">
        <v>0.21092355782892866</v>
      </c>
      <c r="O26" s="3">
        <v>0.21092355782892866</v>
      </c>
      <c r="P26" s="3">
        <v>0.21092355782892866</v>
      </c>
      <c r="Q26" s="3">
        <v>0.15721367521367521</v>
      </c>
      <c r="R26" s="3">
        <v>1.998337521996413</v>
      </c>
      <c r="S26" s="8">
        <v>0.16652812683303442</v>
      </c>
      <c r="T26" s="6">
        <v>3</v>
      </c>
    </row>
    <row r="27" spans="2:20" x14ac:dyDescent="0.3">
      <c r="B27" s="45"/>
      <c r="C27" s="67"/>
      <c r="D27" s="46"/>
      <c r="E27" s="9" t="s">
        <v>54</v>
      </c>
      <c r="F27" s="3">
        <v>0.12694473642299728</v>
      </c>
      <c r="G27" s="3">
        <v>0.13742551566080979</v>
      </c>
      <c r="H27" s="3">
        <v>0.16695228143504004</v>
      </c>
      <c r="I27" s="3">
        <v>9.2633489857760737E-2</v>
      </c>
      <c r="J27" s="3">
        <v>9.2633489857760737E-2</v>
      </c>
      <c r="K27" s="3">
        <v>0.12236671717867476</v>
      </c>
      <c r="L27" s="3">
        <v>0.12236671717867476</v>
      </c>
      <c r="M27" s="3">
        <v>0.12236671717867476</v>
      </c>
      <c r="N27" s="3">
        <v>0.2639386189258312</v>
      </c>
      <c r="O27" s="3">
        <v>0.2639386189258312</v>
      </c>
      <c r="P27" s="3">
        <v>0.2639386189258312</v>
      </c>
      <c r="Q27" s="3">
        <v>0.12699145299145298</v>
      </c>
      <c r="R27" s="3">
        <v>1.9024969745393396</v>
      </c>
      <c r="S27" s="8">
        <v>0.15854141454494497</v>
      </c>
      <c r="T27" s="6">
        <v>4</v>
      </c>
    </row>
    <row r="28" spans="2:20" x14ac:dyDescent="0.3">
      <c r="B28" s="45"/>
      <c r="C28" s="67"/>
      <c r="D28" s="46"/>
      <c r="E28" s="9" t="s">
        <v>44</v>
      </c>
      <c r="F28" s="3">
        <v>0.25527185857620643</v>
      </c>
      <c r="G28" s="3">
        <v>0.23880061115355233</v>
      </c>
      <c r="H28" s="3">
        <v>0.30538488331591779</v>
      </c>
      <c r="I28" s="3">
        <v>4.5488354291572532E-2</v>
      </c>
      <c r="J28" s="3">
        <v>4.5488354291572532E-2</v>
      </c>
      <c r="K28" s="3">
        <v>0.12946411351425816</v>
      </c>
      <c r="L28" s="3">
        <v>0.12946411351425816</v>
      </c>
      <c r="M28" s="3">
        <v>0.12946411351425816</v>
      </c>
      <c r="N28" s="3">
        <v>0.1312588803637397</v>
      </c>
      <c r="O28" s="3">
        <v>0.1312588803637397</v>
      </c>
      <c r="P28" s="3">
        <v>0.1312588803637397</v>
      </c>
      <c r="Q28" s="3">
        <v>0.11160683760683761</v>
      </c>
      <c r="R28" s="3">
        <f t="shared" ref="R28" si="6">SUM(F28:Q28)</f>
        <v>1.7842098808696532</v>
      </c>
      <c r="S28" s="8">
        <f t="shared" ref="S28" si="7">R28/12</f>
        <v>0.14868415673913776</v>
      </c>
      <c r="T28" s="6">
        <v>5</v>
      </c>
    </row>
    <row r="29" spans="2:20" ht="15" customHeight="1" x14ac:dyDescent="0.3">
      <c r="B29" s="45"/>
      <c r="C29" s="67"/>
      <c r="D29" s="45"/>
      <c r="E29" s="14" t="s">
        <v>22</v>
      </c>
      <c r="F29" s="15">
        <v>0.09</v>
      </c>
      <c r="G29" s="15">
        <v>0.09</v>
      </c>
      <c r="H29" s="15">
        <v>0.06</v>
      </c>
      <c r="I29" s="15">
        <v>0.09</v>
      </c>
      <c r="J29" s="15">
        <v>0.09</v>
      </c>
      <c r="K29" s="15">
        <v>7.0000000000000007E-2</v>
      </c>
      <c r="L29" s="15">
        <v>7.0000000000000007E-2</v>
      </c>
      <c r="M29" s="15">
        <v>7.0000000000000007E-2</v>
      </c>
      <c r="N29" s="15">
        <v>0.05</v>
      </c>
      <c r="O29" s="15">
        <v>0.05</v>
      </c>
      <c r="P29" s="15">
        <v>0.05</v>
      </c>
      <c r="Q29" s="15">
        <v>0.01</v>
      </c>
      <c r="R29" s="3"/>
      <c r="S29" s="12"/>
      <c r="T29" s="13"/>
    </row>
  </sheetData>
  <mergeCells count="22">
    <mergeCell ref="B19:B23"/>
    <mergeCell ref="C19:C23"/>
    <mergeCell ref="D19:D23"/>
    <mergeCell ref="B24:B29"/>
    <mergeCell ref="C24:C29"/>
    <mergeCell ref="D24:D29"/>
    <mergeCell ref="C2:K2"/>
    <mergeCell ref="C3:C4"/>
    <mergeCell ref="F3:Q3"/>
    <mergeCell ref="R3:R4"/>
    <mergeCell ref="S3:S4"/>
    <mergeCell ref="B3:B4"/>
    <mergeCell ref="E3:E4"/>
    <mergeCell ref="D3:D4"/>
    <mergeCell ref="B5:T5"/>
    <mergeCell ref="T3:T4"/>
    <mergeCell ref="B13:B18"/>
    <mergeCell ref="C13:C18"/>
    <mergeCell ref="D13:D18"/>
    <mergeCell ref="B6:B12"/>
    <mergeCell ref="C6:C12"/>
    <mergeCell ref="D6:D1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indicator (2)</vt:lpstr>
      <vt:lpstr>main_criteria (2)</vt:lpstr>
      <vt:lpstr>main_criteria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herika</dc:creator>
  <cp:lastModifiedBy>Win10</cp:lastModifiedBy>
  <dcterms:created xsi:type="dcterms:W3CDTF">2016-06-13T03:58:55Z</dcterms:created>
  <dcterms:modified xsi:type="dcterms:W3CDTF">2018-03-05T09:13:08Z</dcterms:modified>
</cp:coreProperties>
</file>